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J13" i="1"/>
  <c r="I13" i="1"/>
  <c r="H13" i="1"/>
  <c r="G13" i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I119" i="1" l="1"/>
  <c r="G119" i="1"/>
  <c r="I81" i="1"/>
  <c r="F62" i="1"/>
  <c r="F157" i="1"/>
  <c r="J176" i="1"/>
  <c r="G62" i="1"/>
  <c r="L81" i="1"/>
  <c r="G157" i="1"/>
  <c r="L176" i="1"/>
  <c r="J81" i="1"/>
  <c r="H62" i="1"/>
  <c r="H157" i="1"/>
  <c r="F43" i="1"/>
  <c r="J62" i="1"/>
  <c r="F138" i="1"/>
  <c r="J157" i="1"/>
  <c r="G43" i="1"/>
  <c r="L62" i="1"/>
  <c r="G138" i="1"/>
  <c r="L157" i="1"/>
  <c r="H43" i="1"/>
  <c r="H138" i="1"/>
  <c r="I62" i="1"/>
  <c r="I157" i="1"/>
  <c r="I43" i="1"/>
  <c r="I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<sst xmlns="http://schemas.openxmlformats.org/spreadsheetml/2006/main" count="365" uniqueCount="141">
  <si>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</si>
  <si>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</si>
  <si>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</si>
  <si>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</si>
  <si>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</si>
  <si>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</si>
  <si>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</si>
  <si>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</si>
  <si>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</si>
  <si>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</si>
  <si>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</si>
  <si>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</si>
  <si>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</si>
  <si>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</si>
  <si>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</si>
  <si>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</si>
  <si>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</si>
  <si>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</si>
  <si>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</si>
  <si>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</si>
  <si>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</si>
  <si>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</si>
  <si>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</si>
  <si>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</si>
  <si>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</si>
  <si>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</si>
  <si>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</si>
  <si>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</si>
  <si>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</si>
  <si>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</si>
  <si>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</si>
  <si>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</si>
  <si>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</si>
  <si>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</si>
  <si>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</si>
  <si>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</si>
  <si>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</si>
  <si>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</si>
  <si>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</si>
  <si>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</si>
  <si>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 и сахаром</t>
  </si>
  <si>
    <t>Хлеб пшеничный</t>
  </si>
  <si>
    <t>Плов из птицы</t>
  </si>
  <si>
    <t>Хлеб ржаной</t>
  </si>
  <si>
    <t>Кофейный напиток с молоком</t>
  </si>
  <si>
    <t>Биточки из мяса кур</t>
  </si>
  <si>
    <t>Напиток из плодов шиповника</t>
  </si>
  <si>
    <t>Каша гречневая рассыпчатая</t>
  </si>
  <si>
    <t>Чай с сахаром</t>
  </si>
  <si>
    <t>Макаронные изделия отварные</t>
  </si>
  <si>
    <t>Суп картофельный с макаронными изделиями с курицей</t>
  </si>
  <si>
    <t>Рассольник со сметаной и курицей</t>
  </si>
  <si>
    <t xml:space="preserve">Хлеб ржаной </t>
  </si>
  <si>
    <t>Борщ с курицей и сметаной</t>
  </si>
  <si>
    <t>фирм</t>
  </si>
  <si>
    <t>Какао с молоком</t>
  </si>
  <si>
    <t>Бутерброд с мясом в/к</t>
  </si>
  <si>
    <t>4/1</t>
  </si>
  <si>
    <t>Каша геркулесовая молочная с маслом сливочным</t>
  </si>
  <si>
    <t>117</t>
  </si>
  <si>
    <t>414</t>
  </si>
  <si>
    <t>21</t>
  </si>
  <si>
    <t>322</t>
  </si>
  <si>
    <t>330</t>
  </si>
  <si>
    <t>3</t>
  </si>
  <si>
    <t>Запеканка из творога с молоком сгущенным</t>
  </si>
  <si>
    <t>251</t>
  </si>
  <si>
    <t>79</t>
  </si>
  <si>
    <t>321</t>
  </si>
  <si>
    <t>394/1</t>
  </si>
  <si>
    <t>66/1</t>
  </si>
  <si>
    <t>218</t>
  </si>
  <si>
    <t>Оладьи с молоком сгущенным</t>
  </si>
  <si>
    <t>Йогурт фруктовый</t>
  </si>
  <si>
    <t>339</t>
  </si>
  <si>
    <t>417</t>
  </si>
  <si>
    <t>Плов из свинины</t>
  </si>
  <si>
    <t>Напиток из фруктов(апельсины)</t>
  </si>
  <si>
    <t>Каша пшенная молочная с маслом сливочным</t>
  </si>
  <si>
    <t>116</t>
  </si>
  <si>
    <t>63</t>
  </si>
  <si>
    <t>Шницель рыбный</t>
  </si>
  <si>
    <t>162</t>
  </si>
  <si>
    <t>Картофельное пюре</t>
  </si>
  <si>
    <t>Пудинг из творога с яблоками с молоком сгущенным</t>
  </si>
  <si>
    <t>411</t>
  </si>
  <si>
    <t>Филе куриное в сметанном соусе</t>
  </si>
  <si>
    <t>Суп-лапша на курином бульоне с курицей</t>
  </si>
  <si>
    <t>22/2</t>
  </si>
  <si>
    <t>Капуста тушеная с мясом</t>
  </si>
  <si>
    <t>Кисель</t>
  </si>
  <si>
    <t>Гуляш из мяса свинины</t>
  </si>
  <si>
    <t>293</t>
  </si>
  <si>
    <t>Суп картофельный с рыбой</t>
  </si>
  <si>
    <t>73</t>
  </si>
  <si>
    <t>Пюре гороховое</t>
  </si>
  <si>
    <t>135/1</t>
  </si>
  <si>
    <t>Салат из квашеной капусты</t>
  </si>
  <si>
    <t>33</t>
  </si>
  <si>
    <t>38</t>
  </si>
  <si>
    <t>Тефтели</t>
  </si>
  <si>
    <t>187</t>
  </si>
  <si>
    <t>Напиток из фруктов (яблоки)</t>
  </si>
  <si>
    <t>Каша молочная "Дружба"</t>
  </si>
  <si>
    <t>119</t>
  </si>
  <si>
    <t>264</t>
  </si>
  <si>
    <t>Коктейль молочный</t>
  </si>
  <si>
    <t xml:space="preserve">Салат из моркови с маслом растительным </t>
  </si>
  <si>
    <t>16/1</t>
  </si>
  <si>
    <t>Щи из свежей капусты с курицей и сметаной</t>
  </si>
  <si>
    <t>393</t>
  </si>
  <si>
    <t>Огурец соленый</t>
  </si>
  <si>
    <t>53</t>
  </si>
  <si>
    <t>Компот из смеси сухофруктов</t>
  </si>
  <si>
    <t>416</t>
  </si>
  <si>
    <t>Молочко витаминизированное</t>
  </si>
  <si>
    <t>Икра кабачковая</t>
  </si>
  <si>
    <t>432</t>
  </si>
  <si>
    <t>262</t>
  </si>
  <si>
    <t>Салат из белокочанной капусты с маслом растительным</t>
  </si>
  <si>
    <t>72</t>
  </si>
  <si>
    <t>Печень по-строгановски</t>
  </si>
  <si>
    <t>172</t>
  </si>
  <si>
    <t>601</t>
  </si>
  <si>
    <t>Огурцы соленые</t>
  </si>
  <si>
    <t>Суп картофельный с курицей</t>
  </si>
  <si>
    <t>83/1</t>
  </si>
  <si>
    <t>Сок фруктовый в индивидуальной упаковке</t>
  </si>
  <si>
    <t>Салат из отварной свеклы с маслом растительным</t>
  </si>
  <si>
    <t>254</t>
  </si>
  <si>
    <t>Омлет натуральный</t>
  </si>
  <si>
    <t>144</t>
  </si>
  <si>
    <t>Суп картофельный с бобовыми (горохом) с курами</t>
  </si>
  <si>
    <t>87</t>
  </si>
  <si>
    <t>Каша рисовая рассыпчатая с овощами</t>
  </si>
  <si>
    <t>180</t>
  </si>
  <si>
    <t>Сыр плавленый</t>
  </si>
  <si>
    <t>Фруктовое пюре</t>
  </si>
  <si>
    <t>МБОУ СОШ №9 города Владимира</t>
  </si>
  <si>
    <t>Директор школы</t>
  </si>
  <si>
    <t>М.П.Мачнева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</si>
</sst>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138</v>
      </c>
      <c r="D1" s="63"/>
      <c r="E1" s="63"/>
      <c r="F1" s="12" t="s">
        <v>16</v>
      </c>
      <c r="G1" s="2" t="s">
        <v>17</v>
      </c>
      <c r="H1" s="56" t="s">
        <v>139</v>
      </c>
      <c r="I1" s="57"/>
      <c r="J1" s="57"/>
      <c r="K1" s="58"/>
    </row>
    <row r="2" spans="1:12" ht="18.75" x14ac:dyDescent="0.25">
      <c r="A2" s="34" t="s">
        <v>6</v>
      </c>
      <c r="C2" s="2"/>
      <c r="G2" s="2" t="s">
        <v>18</v>
      </c>
      <c r="H2" s="56" t="s">
        <v>140</v>
      </c>
      <c r="I2" s="57"/>
      <c r="J2" s="57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17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220</v>
      </c>
      <c r="G6" s="39">
        <v>13.4</v>
      </c>
      <c r="H6" s="39">
        <v>11.15</v>
      </c>
      <c r="I6" s="39">
        <v>44.16</v>
      </c>
      <c r="J6" s="39">
        <v>358.6</v>
      </c>
      <c r="K6" s="49">
        <v>138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 x14ac:dyDescent="0.25">
      <c r="A8" s="23"/>
      <c r="B8" s="15"/>
      <c r="C8" s="11"/>
      <c r="D8" s="7" t="s">
        <v>22</v>
      </c>
      <c r="E8" s="40" t="s">
        <v>48</v>
      </c>
      <c r="F8" s="41">
        <v>200</v>
      </c>
      <c r="G8" s="41">
        <v>0.18</v>
      </c>
      <c r="H8" s="41">
        <v>0.04</v>
      </c>
      <c r="I8" s="41">
        <v>9.91</v>
      </c>
      <c r="J8" s="41">
        <v>41.5</v>
      </c>
      <c r="K8" s="48">
        <v>411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41">
        <v>32.5</v>
      </c>
      <c r="G9" s="41">
        <v>2.15</v>
      </c>
      <c r="H9" s="41">
        <v>0.39</v>
      </c>
      <c r="I9" s="41">
        <v>13.55</v>
      </c>
      <c r="J9" s="41">
        <v>52</v>
      </c>
      <c r="K9" s="4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8"/>
      <c r="L10" s="41"/>
    </row>
    <row r="11" spans="1:12" ht="15" x14ac:dyDescent="0.25">
      <c r="A11" s="23"/>
      <c r="B11" s="15"/>
      <c r="C11" s="11"/>
      <c r="D11" s="6"/>
      <c r="E11" s="40" t="s">
        <v>56</v>
      </c>
      <c r="F11" s="41">
        <v>35</v>
      </c>
      <c r="G11" s="41">
        <v>4.07</v>
      </c>
      <c r="H11" s="41">
        <v>5.5</v>
      </c>
      <c r="I11" s="41">
        <v>6.57</v>
      </c>
      <c r="J11" s="41">
        <v>110.9</v>
      </c>
      <c r="K11" s="48" t="s">
        <v>57</v>
      </c>
      <c r="L11" s="41"/>
    </row>
    <row r="12" spans="1:12" ht="15" x14ac:dyDescent="0.25">
      <c r="A12" s="23"/>
      <c r="B12" s="15"/>
      <c r="C12" s="11"/>
      <c r="D12" s="6"/>
      <c r="E12" s="40" t="s">
        <v>41</v>
      </c>
      <c r="F12" s="41">
        <v>20</v>
      </c>
      <c r="G12" s="41">
        <v>1.32</v>
      </c>
      <c r="H12" s="41">
        <v>0.13</v>
      </c>
      <c r="I12" s="41">
        <v>9.3800000000000008</v>
      </c>
      <c r="J12" s="41">
        <v>52.3</v>
      </c>
      <c r="K12" s="48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507.5</v>
      </c>
      <c r="G13" s="19">
        <f>SUM(G6:G12)</f>
        <v>21.12</v>
      </c>
      <c r="H13" s="19">
        <f>SUM(H6:H12)</f>
        <v>17.209999999999997</v>
      </c>
      <c r="I13" s="19">
        <f>SUM(I6:I12)</f>
        <v>83.57</v>
      </c>
      <c r="J13" s="19">
        <f>SUM(J6:J12)</f>
        <v>615.29999999999995</v>
      </c>
      <c r="K13" s="50"/>
      <c r="L13" s="19">
        <f t="shared" ref="L13" si="0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97</v>
      </c>
      <c r="F14" s="41">
        <v>60</v>
      </c>
      <c r="G14" s="41">
        <v>0.9</v>
      </c>
      <c r="H14" s="41">
        <v>2.69</v>
      </c>
      <c r="I14" s="41">
        <v>5.55</v>
      </c>
      <c r="J14" s="41">
        <v>51.2</v>
      </c>
      <c r="K14" s="48" t="s">
        <v>98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93</v>
      </c>
      <c r="F15" s="41">
        <v>200</v>
      </c>
      <c r="G15" s="41">
        <v>3.36</v>
      </c>
      <c r="H15" s="41">
        <v>2.21</v>
      </c>
      <c r="I15" s="41">
        <v>15.89</v>
      </c>
      <c r="J15" s="41">
        <v>109.1</v>
      </c>
      <c r="K15" s="48" t="s">
        <v>94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100</v>
      </c>
      <c r="F16" s="41">
        <v>120</v>
      </c>
      <c r="G16" s="41">
        <v>10.58</v>
      </c>
      <c r="H16" s="41">
        <v>16.760000000000002</v>
      </c>
      <c r="I16" s="41">
        <v>10.62</v>
      </c>
      <c r="J16" s="41">
        <v>414.1</v>
      </c>
      <c r="K16" s="48" t="s">
        <v>101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47</v>
      </c>
      <c r="F17" s="41">
        <v>150</v>
      </c>
      <c r="G17" s="41">
        <v>6.79</v>
      </c>
      <c r="H17" s="41">
        <v>4.43</v>
      </c>
      <c r="I17" s="41">
        <v>35.49</v>
      </c>
      <c r="J17" s="41">
        <v>196</v>
      </c>
      <c r="K17" s="48" t="s">
        <v>63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102</v>
      </c>
      <c r="F18" s="41">
        <v>200</v>
      </c>
      <c r="G18" s="41">
        <v>0.2</v>
      </c>
      <c r="H18" s="41">
        <v>0.08</v>
      </c>
      <c r="I18" s="41">
        <v>17.09</v>
      </c>
      <c r="J18" s="41">
        <v>72.3</v>
      </c>
      <c r="K18" s="48" t="s">
        <v>64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20</v>
      </c>
      <c r="G19" s="41">
        <v>1.32</v>
      </c>
      <c r="H19" s="41">
        <v>0.13</v>
      </c>
      <c r="I19" s="41">
        <v>9.3800000000000008</v>
      </c>
      <c r="J19" s="41">
        <v>52.3</v>
      </c>
      <c r="K19" s="48"/>
      <c r="L19" s="41"/>
    </row>
    <row r="20" spans="1:12" ht="15" x14ac:dyDescent="0.25">
      <c r="A20" s="23"/>
      <c r="B20" s="15"/>
      <c r="C20" s="11"/>
      <c r="D20" s="7" t="s">
        <v>32</v>
      </c>
      <c r="E20" s="40" t="s">
        <v>43</v>
      </c>
      <c r="F20" s="41">
        <v>32.5</v>
      </c>
      <c r="G20" s="41">
        <v>2.15</v>
      </c>
      <c r="H20" s="41">
        <v>0.39</v>
      </c>
      <c r="I20" s="41">
        <v>13.55</v>
      </c>
      <c r="J20" s="41">
        <v>52</v>
      </c>
      <c r="K20" s="48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782.5</v>
      </c>
      <c r="G23" s="19">
        <f t="shared" ref="G23:I23" si="1">SUM(G14:G22)</f>
        <v>25.299999999999997</v>
      </c>
      <c r="H23" s="19">
        <f t="shared" si="1"/>
        <v>26.69</v>
      </c>
      <c r="I23" s="19">
        <f t="shared" si="1"/>
        <v>107.57000000000001</v>
      </c>
      <c r="J23" s="19">
        <f>SUM(J14:J21)</f>
        <v>947</v>
      </c>
      <c r="K23" s="50"/>
      <c r="L23" s="19">
        <f t="shared" ref="L23" si="2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1290</v>
      </c>
      <c r="G24" s="31">
        <f t="shared" ref="G24:J24" si="3">G13+G23</f>
        <v>46.42</v>
      </c>
      <c r="H24" s="31">
        <f t="shared" si="3"/>
        <v>43.9</v>
      </c>
      <c r="I24" s="31">
        <f t="shared" si="3"/>
        <v>191.14</v>
      </c>
      <c r="J24" s="31">
        <f t="shared" si="3"/>
        <v>1562.3</v>
      </c>
      <c r="K24" s="51"/>
      <c r="L24" s="31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103</v>
      </c>
      <c r="F25" s="39">
        <v>200</v>
      </c>
      <c r="G25" s="39">
        <v>6.52</v>
      </c>
      <c r="H25" s="39">
        <v>7.35</v>
      </c>
      <c r="I25" s="39">
        <v>38.75</v>
      </c>
      <c r="J25" s="39">
        <v>268.8</v>
      </c>
      <c r="K25" s="49" t="s">
        <v>104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3.37</v>
      </c>
      <c r="H27" s="41">
        <v>3.26</v>
      </c>
      <c r="I27" s="41">
        <v>14.39</v>
      </c>
      <c r="J27" s="41">
        <v>101.4</v>
      </c>
      <c r="K27" s="48" t="s">
        <v>105</v>
      </c>
      <c r="L27" s="41"/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40</v>
      </c>
      <c r="G28" s="41">
        <v>2.64</v>
      </c>
      <c r="H28" s="41">
        <v>0.26</v>
      </c>
      <c r="I28" s="41">
        <v>18.760000000000002</v>
      </c>
      <c r="J28" s="41">
        <v>104.7</v>
      </c>
      <c r="K28" s="48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8"/>
      <c r="L29" s="41"/>
    </row>
    <row r="30" spans="1:12" ht="15" x14ac:dyDescent="0.25">
      <c r="A30" s="14"/>
      <c r="B30" s="15"/>
      <c r="C30" s="11"/>
      <c r="D30" s="6"/>
      <c r="E30" s="40" t="s">
        <v>136</v>
      </c>
      <c r="F30" s="41">
        <v>16</v>
      </c>
      <c r="G30" s="41">
        <v>3.28</v>
      </c>
      <c r="H30" s="41">
        <v>3.68</v>
      </c>
      <c r="I30" s="41">
        <v>0.37</v>
      </c>
      <c r="J30" s="41">
        <v>47.88</v>
      </c>
      <c r="K30" s="48"/>
      <c r="L30" s="41"/>
    </row>
    <row r="31" spans="1:12" ht="15" x14ac:dyDescent="0.25">
      <c r="A31" s="14"/>
      <c r="B31" s="15"/>
      <c r="C31" s="11"/>
      <c r="D31" s="6"/>
      <c r="E31" s="40" t="s">
        <v>137</v>
      </c>
      <c r="F31" s="41">
        <v>125</v>
      </c>
      <c r="G31" s="41">
        <v>0.71</v>
      </c>
      <c r="H31" s="41">
        <v>0.22</v>
      </c>
      <c r="I31" s="41">
        <v>22.86</v>
      </c>
      <c r="J31" s="41">
        <v>91.75</v>
      </c>
      <c r="K31" s="48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581</v>
      </c>
      <c r="G32" s="19">
        <f t="shared" ref="G32" si="5">SUM(G25:G31)</f>
        <v>16.52</v>
      </c>
      <c r="H32" s="19">
        <f t="shared" ref="H32" si="6">SUM(H25:H31)</f>
        <v>14.77</v>
      </c>
      <c r="I32" s="19">
        <f t="shared" ref="I32" si="7">SUM(I25:I31)</f>
        <v>95.13000000000001</v>
      </c>
      <c r="J32" s="19">
        <f t="shared" ref="J32:L32" si="8">SUM(J25:J31)</f>
        <v>614.53000000000009</v>
      </c>
      <c r="K32" s="50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107</v>
      </c>
      <c r="F33" s="41">
        <v>60</v>
      </c>
      <c r="G33" s="41">
        <v>0.7</v>
      </c>
      <c r="H33" s="41">
        <v>3.58</v>
      </c>
      <c r="I33" s="41">
        <v>6.79</v>
      </c>
      <c r="J33" s="41">
        <v>58.2</v>
      </c>
      <c r="K33" s="48" t="s">
        <v>108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109</v>
      </c>
      <c r="F34" s="41">
        <v>200</v>
      </c>
      <c r="G34" s="41">
        <v>3.17</v>
      </c>
      <c r="H34" s="41">
        <v>5.99</v>
      </c>
      <c r="I34" s="41">
        <v>7.99</v>
      </c>
      <c r="J34" s="41">
        <v>96.3</v>
      </c>
      <c r="K34" s="48" t="s">
        <v>70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45</v>
      </c>
      <c r="F35" s="41">
        <v>90</v>
      </c>
      <c r="G35" s="41">
        <v>14.36</v>
      </c>
      <c r="H35" s="41">
        <v>12.5</v>
      </c>
      <c r="I35" s="41">
        <v>14.25</v>
      </c>
      <c r="J35" s="41">
        <v>168.1</v>
      </c>
      <c r="K35" s="48" t="s">
        <v>62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95</v>
      </c>
      <c r="F36" s="41">
        <v>150</v>
      </c>
      <c r="G36" s="41">
        <v>13.91</v>
      </c>
      <c r="H36" s="41">
        <v>6.71</v>
      </c>
      <c r="I36" s="41">
        <v>39.83</v>
      </c>
      <c r="J36" s="41">
        <v>268.3</v>
      </c>
      <c r="K36" s="48" t="s">
        <v>96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46</v>
      </c>
      <c r="F37" s="41">
        <v>200</v>
      </c>
      <c r="G37" s="41">
        <v>0.31</v>
      </c>
      <c r="H37" s="41">
        <v>0.14000000000000001</v>
      </c>
      <c r="I37" s="41">
        <v>15.55</v>
      </c>
      <c r="J37" s="41">
        <v>81.099999999999994</v>
      </c>
      <c r="K37" s="48" t="s">
        <v>75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20</v>
      </c>
      <c r="G38" s="41">
        <v>1.32</v>
      </c>
      <c r="H38" s="41">
        <v>0.13</v>
      </c>
      <c r="I38" s="41">
        <v>9.3800000000000008</v>
      </c>
      <c r="J38" s="41">
        <v>52.3</v>
      </c>
      <c r="K38" s="48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43</v>
      </c>
      <c r="F39" s="41">
        <v>32.5</v>
      </c>
      <c r="G39" s="41">
        <v>2.15</v>
      </c>
      <c r="H39" s="41">
        <v>0.39</v>
      </c>
      <c r="I39" s="41">
        <v>13.55</v>
      </c>
      <c r="J39" s="41">
        <v>52</v>
      </c>
      <c r="K39" s="48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752.5</v>
      </c>
      <c r="G42" s="19">
        <f t="shared" ref="G42" si="9">SUM(G33:G41)</f>
        <v>35.92</v>
      </c>
      <c r="H42" s="19">
        <f t="shared" ref="H42" si="10">SUM(H33:H41)</f>
        <v>29.44</v>
      </c>
      <c r="I42" s="19">
        <f t="shared" ref="I42" si="11">SUM(I33:I41)</f>
        <v>107.33999999999999</v>
      </c>
      <c r="J42" s="19">
        <f t="shared" ref="J42:L42" si="12">SUM(J33:J41)</f>
        <v>776.30000000000007</v>
      </c>
      <c r="K42" s="50"/>
      <c r="L42" s="19">
        <f t="shared" si="12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1333.5</v>
      </c>
      <c r="G43" s="31">
        <f t="shared" ref="G43" si="13">G32+G42</f>
        <v>52.44</v>
      </c>
      <c r="H43" s="31">
        <f t="shared" ref="H43" si="14">H32+H42</f>
        <v>44.21</v>
      </c>
      <c r="I43" s="31">
        <f t="shared" ref="I43" si="15">I32+I42</f>
        <v>202.47</v>
      </c>
      <c r="J43" s="31">
        <f t="shared" ref="J43:L43" si="16">J32+J42</f>
        <v>1390.8300000000002</v>
      </c>
      <c r="K43" s="51"/>
      <c r="L43" s="31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65</v>
      </c>
      <c r="F44" s="39">
        <v>150</v>
      </c>
      <c r="G44" s="39">
        <v>23.47</v>
      </c>
      <c r="H44" s="39">
        <v>13.89</v>
      </c>
      <c r="I44" s="39">
        <v>35.6</v>
      </c>
      <c r="J44" s="39">
        <v>349.3</v>
      </c>
      <c r="K44" s="49" t="s">
        <v>66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 x14ac:dyDescent="0.25">
      <c r="A46" s="23"/>
      <c r="B46" s="15"/>
      <c r="C46" s="11"/>
      <c r="D46" s="7" t="s">
        <v>22</v>
      </c>
      <c r="E46" s="40" t="s">
        <v>90</v>
      </c>
      <c r="F46" s="41">
        <v>200</v>
      </c>
      <c r="G46" s="41">
        <v>0.02</v>
      </c>
      <c r="H46" s="41">
        <v>0</v>
      </c>
      <c r="I46" s="41">
        <v>26.47</v>
      </c>
      <c r="J46" s="41">
        <v>115.1</v>
      </c>
      <c r="K46" s="48" t="s">
        <v>110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20</v>
      </c>
      <c r="G47" s="41">
        <v>1.32</v>
      </c>
      <c r="H47" s="41">
        <v>0.13</v>
      </c>
      <c r="I47" s="41">
        <v>9.3800000000000008</v>
      </c>
      <c r="J47" s="41">
        <v>52.3</v>
      </c>
      <c r="K47" s="48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8"/>
      <c r="L48" s="41"/>
    </row>
    <row r="49" spans="1:12" ht="15" x14ac:dyDescent="0.25">
      <c r="A49" s="23"/>
      <c r="B49" s="15"/>
      <c r="C49" s="11"/>
      <c r="D49" s="6"/>
      <c r="E49" s="40" t="s">
        <v>127</v>
      </c>
      <c r="F49" s="41">
        <v>200</v>
      </c>
      <c r="G49" s="41">
        <v>1</v>
      </c>
      <c r="H49" s="41">
        <v>0.2</v>
      </c>
      <c r="I49" s="41">
        <v>20.6</v>
      </c>
      <c r="J49" s="41">
        <v>86.6</v>
      </c>
      <c r="K49" s="48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7">SUM(G44:G50)</f>
        <v>25.81</v>
      </c>
      <c r="H51" s="19">
        <f t="shared" ref="H51" si="18">SUM(H44:H50)</f>
        <v>14.22</v>
      </c>
      <c r="I51" s="19">
        <f t="shared" ref="I51" si="19">SUM(I44:I50)</f>
        <v>92.050000000000011</v>
      </c>
      <c r="J51" s="19">
        <f t="shared" ref="J51:L51" si="20">SUM(J44:J50)</f>
        <v>603.29999999999995</v>
      </c>
      <c r="K51" s="50"/>
      <c r="L51" s="19">
        <f t="shared" si="20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111</v>
      </c>
      <c r="F52" s="41">
        <v>60</v>
      </c>
      <c r="G52" s="41">
        <v>0.47</v>
      </c>
      <c r="H52" s="41">
        <v>0.06</v>
      </c>
      <c r="I52" s="41">
        <v>1.47</v>
      </c>
      <c r="J52" s="41">
        <v>6.5</v>
      </c>
      <c r="K52" s="48" t="s">
        <v>112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50</v>
      </c>
      <c r="F53" s="41">
        <v>200</v>
      </c>
      <c r="G53" s="41">
        <v>3.92</v>
      </c>
      <c r="H53" s="41">
        <v>4.01</v>
      </c>
      <c r="I53" s="41">
        <v>16.420000000000002</v>
      </c>
      <c r="J53" s="41">
        <v>117.6</v>
      </c>
      <c r="K53" s="48" t="s">
        <v>67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42</v>
      </c>
      <c r="F54" s="41">
        <v>240</v>
      </c>
      <c r="G54" s="41">
        <v>17.61</v>
      </c>
      <c r="H54" s="41">
        <v>21.45</v>
      </c>
      <c r="I54" s="41">
        <v>39.53</v>
      </c>
      <c r="J54" s="41">
        <v>371.2</v>
      </c>
      <c r="K54" s="48" t="s">
        <v>68</v>
      </c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8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113</v>
      </c>
      <c r="F56" s="41">
        <v>200</v>
      </c>
      <c r="G56" s="41">
        <v>1.02</v>
      </c>
      <c r="H56" s="41">
        <v>0.06</v>
      </c>
      <c r="I56" s="41">
        <v>29.05</v>
      </c>
      <c r="J56" s="41">
        <v>107.5</v>
      </c>
      <c r="K56" s="48" t="s">
        <v>69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20</v>
      </c>
      <c r="G57" s="41">
        <v>1.32</v>
      </c>
      <c r="H57" s="41">
        <v>0.13</v>
      </c>
      <c r="I57" s="41">
        <v>9.3800000000000008</v>
      </c>
      <c r="J57" s="41">
        <v>52.3</v>
      </c>
      <c r="K57" s="48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43</v>
      </c>
      <c r="F58" s="41">
        <v>32.5</v>
      </c>
      <c r="G58" s="41">
        <v>2.15</v>
      </c>
      <c r="H58" s="41">
        <v>0.39</v>
      </c>
      <c r="I58" s="41">
        <v>13.55</v>
      </c>
      <c r="J58" s="41">
        <v>52</v>
      </c>
      <c r="K58" s="48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752.5</v>
      </c>
      <c r="G61" s="19">
        <f t="shared" ref="G61" si="21">SUM(G52:G60)</f>
        <v>26.49</v>
      </c>
      <c r="H61" s="19">
        <f t="shared" ref="H61" si="22">SUM(H52:H60)</f>
        <v>26.099999999999998</v>
      </c>
      <c r="I61" s="19">
        <f t="shared" ref="I61" si="23">SUM(I52:I60)</f>
        <v>109.39999999999999</v>
      </c>
      <c r="J61" s="19">
        <f t="shared" ref="J61:L61" si="24">SUM(J52:J60)</f>
        <v>707.09999999999991</v>
      </c>
      <c r="K61" s="50"/>
      <c r="L61" s="19">
        <f t="shared" si="24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1322.5</v>
      </c>
      <c r="G62" s="31">
        <f t="shared" ref="G62" si="25">G51+G61</f>
        <v>52.3</v>
      </c>
      <c r="H62" s="31">
        <f t="shared" ref="H62" si="26">H51+H61</f>
        <v>40.32</v>
      </c>
      <c r="I62" s="31">
        <f t="shared" ref="I62" si="27">I51+I61</f>
        <v>201.45</v>
      </c>
      <c r="J62" s="31">
        <f t="shared" ref="J62:L62" si="28">J51+J61</f>
        <v>1310.3999999999999</v>
      </c>
      <c r="K62" s="51"/>
      <c r="L62" s="31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91</v>
      </c>
      <c r="F63" s="39">
        <v>90</v>
      </c>
      <c r="G63" s="39">
        <v>9.59</v>
      </c>
      <c r="H63" s="39">
        <v>17.579999999999998</v>
      </c>
      <c r="I63" s="39">
        <v>3.58</v>
      </c>
      <c r="J63" s="39">
        <v>300.2</v>
      </c>
      <c r="K63" s="49" t="s">
        <v>92</v>
      </c>
      <c r="L63" s="39"/>
    </row>
    <row r="64" spans="1:12" ht="15" x14ac:dyDescent="0.25">
      <c r="A64" s="23"/>
      <c r="B64" s="15"/>
      <c r="C64" s="11"/>
      <c r="D64" s="6"/>
      <c r="E64" s="40" t="s">
        <v>47</v>
      </c>
      <c r="F64" s="41">
        <v>150</v>
      </c>
      <c r="G64" s="41">
        <v>6.79</v>
      </c>
      <c r="H64" s="41">
        <v>4.43</v>
      </c>
      <c r="I64" s="41">
        <v>35.49</v>
      </c>
      <c r="J64" s="41">
        <v>196</v>
      </c>
      <c r="K64" s="48" t="s">
        <v>63</v>
      </c>
      <c r="L64" s="41"/>
    </row>
    <row r="65" spans="1:12" ht="15" x14ac:dyDescent="0.25">
      <c r="A65" s="23"/>
      <c r="B65" s="15"/>
      <c r="C65" s="11"/>
      <c r="D65" s="7" t="s">
        <v>22</v>
      </c>
      <c r="E65" s="40" t="s">
        <v>55</v>
      </c>
      <c r="F65" s="41">
        <v>200</v>
      </c>
      <c r="G65" s="41">
        <v>3.84</v>
      </c>
      <c r="H65" s="41">
        <v>3.74</v>
      </c>
      <c r="I65" s="41">
        <v>16.239999999999998</v>
      </c>
      <c r="J65" s="41">
        <v>113.4</v>
      </c>
      <c r="K65" s="48" t="s">
        <v>114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43</v>
      </c>
      <c r="F66" s="41">
        <v>32.5</v>
      </c>
      <c r="G66" s="41">
        <v>2.15</v>
      </c>
      <c r="H66" s="41">
        <v>0.39</v>
      </c>
      <c r="I66" s="41">
        <v>13.55</v>
      </c>
      <c r="J66" s="41">
        <v>52</v>
      </c>
      <c r="K66" s="48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8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8"/>
      <c r="L68" s="41"/>
    </row>
    <row r="69" spans="1:12" ht="15" x14ac:dyDescent="0.25">
      <c r="A69" s="23"/>
      <c r="B69" s="15"/>
      <c r="C69" s="11"/>
      <c r="D69" s="6"/>
      <c r="E69" s="40" t="s">
        <v>127</v>
      </c>
      <c r="F69" s="41">
        <v>200</v>
      </c>
      <c r="G69" s="41">
        <v>1</v>
      </c>
      <c r="H69" s="41">
        <v>0.2</v>
      </c>
      <c r="I69" s="41">
        <v>20.6</v>
      </c>
      <c r="J69" s="41">
        <v>86.6</v>
      </c>
      <c r="K69" s="48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672.5</v>
      </c>
      <c r="G70" s="19">
        <f t="shared" ref="G70" si="29">SUM(G63:G69)</f>
        <v>23.369999999999997</v>
      </c>
      <c r="H70" s="19">
        <f t="shared" ref="H70" si="30">SUM(H63:H69)</f>
        <v>26.34</v>
      </c>
      <c r="I70" s="19">
        <f t="shared" ref="I70" si="31">SUM(I63:I69)</f>
        <v>89.460000000000008</v>
      </c>
      <c r="J70" s="19">
        <f t="shared" ref="J70:L70" si="32">SUM(J63:J69)</f>
        <v>748.2</v>
      </c>
      <c r="K70" s="50"/>
      <c r="L70" s="19">
        <f t="shared" si="32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116</v>
      </c>
      <c r="F71" s="41">
        <v>60</v>
      </c>
      <c r="G71" s="41">
        <v>0.71</v>
      </c>
      <c r="H71" s="41">
        <v>2.76</v>
      </c>
      <c r="I71" s="41">
        <v>5.59</v>
      </c>
      <c r="J71" s="41">
        <v>18.100000000000001</v>
      </c>
      <c r="K71" s="48"/>
      <c r="L71" s="41"/>
    </row>
    <row r="72" spans="1:12" ht="15" x14ac:dyDescent="0.25">
      <c r="A72" s="23"/>
      <c r="B72" s="15"/>
      <c r="C72" s="11"/>
      <c r="D72" s="7" t="s">
        <v>27</v>
      </c>
      <c r="E72" s="40" t="s">
        <v>53</v>
      </c>
      <c r="F72" s="41">
        <v>200</v>
      </c>
      <c r="G72" s="41">
        <v>3.12</v>
      </c>
      <c r="H72" s="41">
        <v>5.99</v>
      </c>
      <c r="I72" s="41">
        <v>10.4</v>
      </c>
      <c r="J72" s="41">
        <v>99.4</v>
      </c>
      <c r="K72" s="48" t="s">
        <v>80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81</v>
      </c>
      <c r="F73" s="41">
        <v>90</v>
      </c>
      <c r="G73" s="41">
        <v>13.1</v>
      </c>
      <c r="H73" s="41">
        <v>9.02</v>
      </c>
      <c r="I73" s="41">
        <v>7.2</v>
      </c>
      <c r="J73" s="41">
        <v>142.1</v>
      </c>
      <c r="K73" s="48" t="s">
        <v>82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83</v>
      </c>
      <c r="F74" s="41">
        <v>150</v>
      </c>
      <c r="G74" s="41">
        <v>3.1</v>
      </c>
      <c r="H74" s="41">
        <v>4.79</v>
      </c>
      <c r="I74" s="41">
        <v>21.16</v>
      </c>
      <c r="J74" s="41">
        <v>163.5</v>
      </c>
      <c r="K74" s="48" t="s">
        <v>74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48</v>
      </c>
      <c r="F75" s="41">
        <v>200</v>
      </c>
      <c r="G75" s="41">
        <v>0.18</v>
      </c>
      <c r="H75" s="41">
        <v>0.04</v>
      </c>
      <c r="I75" s="41">
        <v>9.91</v>
      </c>
      <c r="J75" s="41">
        <v>41.5</v>
      </c>
      <c r="K75" s="48">
        <v>411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40</v>
      </c>
      <c r="G76" s="41">
        <v>2.64</v>
      </c>
      <c r="H76" s="41">
        <v>0.26</v>
      </c>
      <c r="I76" s="41">
        <v>18.760000000000002</v>
      </c>
      <c r="J76" s="41">
        <v>104.7</v>
      </c>
      <c r="K76" s="48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43</v>
      </c>
      <c r="F77" s="41">
        <v>65</v>
      </c>
      <c r="G77" s="41">
        <v>4.29</v>
      </c>
      <c r="H77" s="41">
        <v>0.78</v>
      </c>
      <c r="I77" s="41">
        <v>27.11</v>
      </c>
      <c r="J77" s="41">
        <v>104</v>
      </c>
      <c r="K77" s="48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3">SUM(G71:G79)</f>
        <v>27.14</v>
      </c>
      <c r="H80" s="19">
        <f t="shared" ref="H80" si="34">SUM(H71:H79)</f>
        <v>23.64</v>
      </c>
      <c r="I80" s="19">
        <f t="shared" ref="I80" si="35">SUM(I71:I79)</f>
        <v>100.13000000000001</v>
      </c>
      <c r="J80" s="19">
        <f t="shared" ref="J80:L80" si="36">SUM(J71:J79)</f>
        <v>673.30000000000007</v>
      </c>
      <c r="K80" s="50"/>
      <c r="L80" s="19">
        <f t="shared" si="36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1477.5</v>
      </c>
      <c r="G81" s="31">
        <f t="shared" ref="G81" si="37">G70+G80</f>
        <v>50.51</v>
      </c>
      <c r="H81" s="31">
        <f t="shared" ref="H81" si="38">H70+H80</f>
        <v>49.980000000000004</v>
      </c>
      <c r="I81" s="31">
        <f t="shared" ref="I81" si="39">I70+I80</f>
        <v>189.59000000000003</v>
      </c>
      <c r="J81" s="31">
        <f t="shared" ref="J81:L81" si="40">J70+J80</f>
        <v>1421.5</v>
      </c>
      <c r="K81" s="51"/>
      <c r="L81" s="31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72</v>
      </c>
      <c r="F82" s="39">
        <v>200</v>
      </c>
      <c r="G82" s="39">
        <v>15.29</v>
      </c>
      <c r="H82" s="39">
        <v>15.77</v>
      </c>
      <c r="I82" s="39">
        <v>85.78</v>
      </c>
      <c r="J82" s="39">
        <v>499.7</v>
      </c>
      <c r="K82" s="49" t="s">
        <v>117</v>
      </c>
      <c r="L82" s="39"/>
    </row>
    <row r="83" spans="1:12" ht="15" x14ac:dyDescent="0.25">
      <c r="A83" s="23"/>
      <c r="B83" s="15"/>
      <c r="C83" s="11"/>
      <c r="D83" s="6"/>
      <c r="E83" s="40" t="s">
        <v>106</v>
      </c>
      <c r="F83" s="41">
        <v>200</v>
      </c>
      <c r="G83" s="41">
        <v>5.08</v>
      </c>
      <c r="H83" s="41">
        <v>3.7</v>
      </c>
      <c r="I83" s="41">
        <v>16.38</v>
      </c>
      <c r="J83" s="41">
        <v>115.81</v>
      </c>
      <c r="K83" s="48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40</v>
      </c>
      <c r="F84" s="41">
        <v>207</v>
      </c>
      <c r="G84" s="41">
        <v>0.12</v>
      </c>
      <c r="H84" s="41">
        <v>0.03</v>
      </c>
      <c r="I84" s="41">
        <v>10.54</v>
      </c>
      <c r="J84" s="41">
        <v>44.2</v>
      </c>
      <c r="K84" s="48" t="s">
        <v>118</v>
      </c>
      <c r="L84" s="41"/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8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8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8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607</v>
      </c>
      <c r="G89" s="19">
        <f t="shared" ref="G89" si="41">SUM(G82:G88)</f>
        <v>20.49</v>
      </c>
      <c r="H89" s="19">
        <f t="shared" ref="H89" si="42">SUM(H82:H88)</f>
        <v>19.5</v>
      </c>
      <c r="I89" s="19">
        <f t="shared" ref="I89" si="43">SUM(I82:I88)</f>
        <v>112.69999999999999</v>
      </c>
      <c r="J89" s="19">
        <f t="shared" ref="J89:L89" si="44">SUM(J82:J88)</f>
        <v>659.71</v>
      </c>
      <c r="K89" s="50"/>
      <c r="L89" s="19">
        <f t="shared" si="44"/>
        <v>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119</v>
      </c>
      <c r="F90" s="41">
        <v>60</v>
      </c>
      <c r="G90" s="41">
        <v>0.91</v>
      </c>
      <c r="H90" s="41">
        <v>2.99</v>
      </c>
      <c r="I90" s="41">
        <v>6.59</v>
      </c>
      <c r="J90" s="41">
        <v>53.9</v>
      </c>
      <c r="K90" s="48" t="s">
        <v>61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51</v>
      </c>
      <c r="F91" s="41">
        <v>200</v>
      </c>
      <c r="G91" s="41">
        <v>3.55</v>
      </c>
      <c r="H91" s="41">
        <v>6.07</v>
      </c>
      <c r="I91" s="41">
        <v>13.89</v>
      </c>
      <c r="J91" s="41">
        <v>116.9</v>
      </c>
      <c r="K91" s="48" t="s">
        <v>120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121</v>
      </c>
      <c r="F92" s="41">
        <v>90</v>
      </c>
      <c r="G92" s="41">
        <v>12.06</v>
      </c>
      <c r="H92" s="41">
        <v>9.66</v>
      </c>
      <c r="I92" s="41">
        <v>3.81</v>
      </c>
      <c r="J92" s="41">
        <v>176.6</v>
      </c>
      <c r="K92" s="48" t="s">
        <v>122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49</v>
      </c>
      <c r="F93" s="41">
        <v>150</v>
      </c>
      <c r="G93" s="41">
        <v>5.46</v>
      </c>
      <c r="H93" s="41">
        <v>3.65</v>
      </c>
      <c r="I93" s="41">
        <v>35.119999999999997</v>
      </c>
      <c r="J93" s="41">
        <v>211.1</v>
      </c>
      <c r="K93" s="48" t="s">
        <v>71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46</v>
      </c>
      <c r="F94" s="41">
        <v>200</v>
      </c>
      <c r="G94" s="41">
        <v>0.31</v>
      </c>
      <c r="H94" s="41">
        <v>0.14000000000000001</v>
      </c>
      <c r="I94" s="41">
        <v>15.55</v>
      </c>
      <c r="J94" s="41">
        <v>81.099999999999994</v>
      </c>
      <c r="K94" s="48" t="s">
        <v>75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20</v>
      </c>
      <c r="G95" s="41">
        <v>1.32</v>
      </c>
      <c r="H95" s="41">
        <v>0.13</v>
      </c>
      <c r="I95" s="41">
        <v>9.3800000000000008</v>
      </c>
      <c r="J95" s="41">
        <v>52.3</v>
      </c>
      <c r="K95" s="48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43</v>
      </c>
      <c r="F96" s="41">
        <v>65</v>
      </c>
      <c r="G96" s="41">
        <v>4.3</v>
      </c>
      <c r="H96" s="41">
        <v>0.78</v>
      </c>
      <c r="I96" s="41">
        <v>27.1</v>
      </c>
      <c r="J96" s="41">
        <v>104</v>
      </c>
      <c r="K96" s="48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5">SUM(G90:G98)</f>
        <v>27.91</v>
      </c>
      <c r="H99" s="19">
        <f t="shared" ref="H99" si="46">SUM(H90:H98)</f>
        <v>23.419999999999998</v>
      </c>
      <c r="I99" s="19">
        <f t="shared" ref="I99" si="47">SUM(I90:I98)</f>
        <v>111.44</v>
      </c>
      <c r="J99" s="19">
        <f t="shared" ref="J99:L99" si="48">SUM(J90:J98)</f>
        <v>795.9</v>
      </c>
      <c r="K99" s="50"/>
      <c r="L99" s="19">
        <f t="shared" si="48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1392</v>
      </c>
      <c r="G100" s="31">
        <f t="shared" ref="G100" si="49">G89+G99</f>
        <v>48.4</v>
      </c>
      <c r="H100" s="31">
        <f t="shared" ref="H100" si="50">H89+H99</f>
        <v>42.92</v>
      </c>
      <c r="I100" s="31">
        <f t="shared" ref="I100" si="51">I89+I99</f>
        <v>224.14</v>
      </c>
      <c r="J100" s="31">
        <f t="shared" ref="J100:L100" si="52">J89+J99</f>
        <v>1455.6100000000001</v>
      </c>
      <c r="K100" s="51"/>
      <c r="L100" s="31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240</v>
      </c>
      <c r="G101" s="39">
        <v>15.52</v>
      </c>
      <c r="H101" s="39">
        <v>22.52</v>
      </c>
      <c r="I101" s="39">
        <v>53.58</v>
      </c>
      <c r="J101" s="39">
        <v>472.4</v>
      </c>
      <c r="K101" s="49" t="s">
        <v>123</v>
      </c>
      <c r="L101" s="39"/>
    </row>
    <row r="102" spans="1:12" ht="15" x14ac:dyDescent="0.25">
      <c r="A102" s="23"/>
      <c r="B102" s="15"/>
      <c r="C102" s="11"/>
      <c r="D102" s="6"/>
      <c r="E102" s="40" t="s">
        <v>124</v>
      </c>
      <c r="F102" s="41">
        <v>30</v>
      </c>
      <c r="G102" s="41">
        <v>0.24</v>
      </c>
      <c r="H102" s="41">
        <v>0.03</v>
      </c>
      <c r="I102" s="41">
        <v>0.74</v>
      </c>
      <c r="J102" s="41">
        <v>3.3</v>
      </c>
      <c r="K102" s="48" t="s">
        <v>112</v>
      </c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40</v>
      </c>
      <c r="F103" s="41">
        <v>207</v>
      </c>
      <c r="G103" s="41">
        <v>0.26</v>
      </c>
      <c r="H103" s="41">
        <v>0.06</v>
      </c>
      <c r="I103" s="41">
        <v>10.26</v>
      </c>
      <c r="J103" s="41">
        <v>42.6</v>
      </c>
      <c r="K103" s="48" t="s">
        <v>118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43</v>
      </c>
      <c r="F104" s="41">
        <v>32.5</v>
      </c>
      <c r="G104" s="41">
        <v>2.15</v>
      </c>
      <c r="H104" s="41">
        <v>0.39</v>
      </c>
      <c r="I104" s="41">
        <v>13.55</v>
      </c>
      <c r="J104" s="41">
        <v>52</v>
      </c>
      <c r="K104" s="48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8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509.5</v>
      </c>
      <c r="G108" s="19">
        <f t="shared" ref="G108:J108" si="53">SUM(G101:G107)</f>
        <v>18.169999999999998</v>
      </c>
      <c r="H108" s="19">
        <f t="shared" si="53"/>
        <v>23</v>
      </c>
      <c r="I108" s="19">
        <f t="shared" si="53"/>
        <v>78.13</v>
      </c>
      <c r="J108" s="19">
        <f t="shared" si="53"/>
        <v>570.29999999999995</v>
      </c>
      <c r="K108" s="50"/>
      <c r="L108" s="19">
        <f t="shared" ref="L108" si="54">SUM(L101:L107)</f>
        <v>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97</v>
      </c>
      <c r="F109" s="41">
        <v>60</v>
      </c>
      <c r="G109" s="41">
        <v>0.9</v>
      </c>
      <c r="H109" s="41">
        <v>2.69</v>
      </c>
      <c r="I109" s="41">
        <v>5.55</v>
      </c>
      <c r="J109" s="41">
        <v>51.2</v>
      </c>
      <c r="K109" s="48" t="s">
        <v>98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125</v>
      </c>
      <c r="F110" s="41">
        <v>200</v>
      </c>
      <c r="G110" s="41">
        <v>3.61</v>
      </c>
      <c r="H110" s="41">
        <v>3.72</v>
      </c>
      <c r="I110" s="41">
        <v>15.99</v>
      </c>
      <c r="J110" s="41">
        <v>105.4</v>
      </c>
      <c r="K110" s="48" t="s">
        <v>126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91</v>
      </c>
      <c r="F111" s="41">
        <v>90</v>
      </c>
      <c r="G111" s="41">
        <v>9.59</v>
      </c>
      <c r="H111" s="41">
        <v>17.579999999999998</v>
      </c>
      <c r="I111" s="41">
        <v>3.58</v>
      </c>
      <c r="J111" s="41">
        <v>300.2</v>
      </c>
      <c r="K111" s="48" t="s">
        <v>92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47</v>
      </c>
      <c r="F112" s="41">
        <v>150</v>
      </c>
      <c r="G112" s="41">
        <v>6.79</v>
      </c>
      <c r="H112" s="41">
        <v>4.43</v>
      </c>
      <c r="I112" s="41">
        <v>35.49</v>
      </c>
      <c r="J112" s="41">
        <v>196</v>
      </c>
      <c r="K112" s="48" t="s">
        <v>63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77</v>
      </c>
      <c r="F113" s="41">
        <v>200</v>
      </c>
      <c r="G113" s="41">
        <v>0.2</v>
      </c>
      <c r="H113" s="41">
        <v>0.08</v>
      </c>
      <c r="I113" s="41">
        <v>17.09</v>
      </c>
      <c r="J113" s="41">
        <v>67.099999999999994</v>
      </c>
      <c r="K113" s="48" t="s">
        <v>64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41</v>
      </c>
      <c r="F114" s="41">
        <v>20</v>
      </c>
      <c r="G114" s="41">
        <v>1.32</v>
      </c>
      <c r="H114" s="41">
        <v>0.13</v>
      </c>
      <c r="I114" s="41">
        <v>9.3800000000000008</v>
      </c>
      <c r="J114" s="41">
        <v>52.3</v>
      </c>
      <c r="K114" s="48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43</v>
      </c>
      <c r="F115" s="41">
        <v>32.5</v>
      </c>
      <c r="G115" s="41">
        <v>2.15</v>
      </c>
      <c r="H115" s="41">
        <v>0.39</v>
      </c>
      <c r="I115" s="41">
        <v>13.55</v>
      </c>
      <c r="J115" s="41">
        <v>52</v>
      </c>
      <c r="K115" s="48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752.5</v>
      </c>
      <c r="G118" s="19">
        <f t="shared" ref="G118:J118" si="55">SUM(G109:G117)</f>
        <v>24.56</v>
      </c>
      <c r="H118" s="19">
        <f t="shared" si="55"/>
        <v>29.019999999999996</v>
      </c>
      <c r="I118" s="19">
        <f t="shared" si="55"/>
        <v>100.63</v>
      </c>
      <c r="J118" s="19">
        <f t="shared" si="55"/>
        <v>824.19999999999993</v>
      </c>
      <c r="K118" s="50"/>
      <c r="L118" s="19">
        <f t="shared" ref="L118" si="56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60" t="s">
        <v>4</v>
      </c>
      <c r="D119" s="61"/>
      <c r="E119" s="30"/>
      <c r="F119" s="31">
        <f>F108+F118</f>
        <v>1262</v>
      </c>
      <c r="G119" s="31">
        <f t="shared" ref="G119" si="57">G108+G118</f>
        <v>42.73</v>
      </c>
      <c r="H119" s="31">
        <f t="shared" ref="H119" si="58">H108+H118</f>
        <v>52.019999999999996</v>
      </c>
      <c r="I119" s="31">
        <f t="shared" ref="I119" si="59">I108+I118</f>
        <v>178.76</v>
      </c>
      <c r="J119" s="31">
        <f t="shared" ref="J119:L119" si="60">J108+J118</f>
        <v>1394.5</v>
      </c>
      <c r="K119" s="51"/>
      <c r="L119" s="31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78</v>
      </c>
      <c r="F120" s="39">
        <v>200</v>
      </c>
      <c r="G120" s="39">
        <v>6.59</v>
      </c>
      <c r="H120" s="39">
        <v>6.72</v>
      </c>
      <c r="I120" s="39">
        <v>34.15</v>
      </c>
      <c r="J120" s="39">
        <v>278.5</v>
      </c>
      <c r="K120" s="49" t="s">
        <v>79</v>
      </c>
      <c r="L120" s="39"/>
    </row>
    <row r="121" spans="1:12" ht="15" x14ac:dyDescent="0.25">
      <c r="A121" s="14"/>
      <c r="B121" s="15"/>
      <c r="C121" s="11"/>
      <c r="D121" s="6"/>
      <c r="E121" s="40" t="s">
        <v>73</v>
      </c>
      <c r="F121" s="41">
        <v>115</v>
      </c>
      <c r="G121" s="41">
        <v>4.5999999999999996</v>
      </c>
      <c r="H121" s="41">
        <v>1.73</v>
      </c>
      <c r="I121" s="41">
        <v>16.45</v>
      </c>
      <c r="J121" s="41">
        <v>72.2</v>
      </c>
      <c r="K121" s="48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44</v>
      </c>
      <c r="F122" s="41">
        <v>200</v>
      </c>
      <c r="G122" s="41">
        <v>3.33</v>
      </c>
      <c r="H122" s="41">
        <v>3.25</v>
      </c>
      <c r="I122" s="41">
        <v>15.47</v>
      </c>
      <c r="J122" s="41">
        <v>101.4</v>
      </c>
      <c r="K122" s="48" t="s">
        <v>60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20</v>
      </c>
      <c r="G123" s="41">
        <v>1.32</v>
      </c>
      <c r="H123" s="41">
        <v>0.13</v>
      </c>
      <c r="I123" s="41">
        <v>9.3800000000000008</v>
      </c>
      <c r="J123" s="41">
        <v>52.3</v>
      </c>
      <c r="K123" s="48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8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8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1">SUM(G120:G126)</f>
        <v>15.84</v>
      </c>
      <c r="H127" s="19">
        <f t="shared" si="61"/>
        <v>11.83</v>
      </c>
      <c r="I127" s="19">
        <f t="shared" si="61"/>
        <v>75.449999999999989</v>
      </c>
      <c r="J127" s="19">
        <f t="shared" si="61"/>
        <v>504.40000000000003</v>
      </c>
      <c r="K127" s="50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0" t="s">
        <v>128</v>
      </c>
      <c r="F128" s="41">
        <v>60</v>
      </c>
      <c r="G128" s="41">
        <v>0.83</v>
      </c>
      <c r="H128" s="41">
        <v>3.58</v>
      </c>
      <c r="I128" s="41">
        <v>6.25</v>
      </c>
      <c r="J128" s="41">
        <v>57</v>
      </c>
      <c r="K128" s="48" t="s">
        <v>99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109</v>
      </c>
      <c r="F129" s="41">
        <v>200</v>
      </c>
      <c r="G129" s="41">
        <v>3.17</v>
      </c>
      <c r="H129" s="41">
        <v>5.99</v>
      </c>
      <c r="I129" s="41">
        <v>7.99</v>
      </c>
      <c r="J129" s="41">
        <v>96.3</v>
      </c>
      <c r="K129" s="48" t="s">
        <v>70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81</v>
      </c>
      <c r="F130" s="41">
        <v>90</v>
      </c>
      <c r="G130" s="41">
        <v>13.1</v>
      </c>
      <c r="H130" s="41">
        <v>9.02</v>
      </c>
      <c r="I130" s="41">
        <v>7.2</v>
      </c>
      <c r="J130" s="41">
        <v>142.1</v>
      </c>
      <c r="K130" s="48" t="s">
        <v>82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83</v>
      </c>
      <c r="F131" s="41">
        <v>150</v>
      </c>
      <c r="G131" s="41">
        <v>3.1</v>
      </c>
      <c r="H131" s="41">
        <v>4.79</v>
      </c>
      <c r="I131" s="41">
        <v>21.16</v>
      </c>
      <c r="J131" s="41">
        <v>163.5</v>
      </c>
      <c r="K131" s="48" t="s">
        <v>74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113</v>
      </c>
      <c r="F132" s="41">
        <v>200</v>
      </c>
      <c r="G132" s="41">
        <v>1.02</v>
      </c>
      <c r="H132" s="41">
        <v>0.06</v>
      </c>
      <c r="I132" s="41">
        <v>29.05</v>
      </c>
      <c r="J132" s="41">
        <v>107.5</v>
      </c>
      <c r="K132" s="48" t="s">
        <v>69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 t="s">
        <v>41</v>
      </c>
      <c r="F133" s="41">
        <v>40</v>
      </c>
      <c r="G133" s="41">
        <v>2.64</v>
      </c>
      <c r="H133" s="41">
        <v>0.26</v>
      </c>
      <c r="I133" s="41">
        <v>18.760000000000002</v>
      </c>
      <c r="J133" s="41">
        <v>104.7</v>
      </c>
      <c r="K133" s="48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43</v>
      </c>
      <c r="F134" s="41">
        <v>32.5</v>
      </c>
      <c r="G134" s="41">
        <v>2.15</v>
      </c>
      <c r="H134" s="41">
        <v>0.39</v>
      </c>
      <c r="I134" s="41">
        <v>13.55</v>
      </c>
      <c r="J134" s="41">
        <v>52</v>
      </c>
      <c r="K134" s="48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772.5</v>
      </c>
      <c r="G137" s="19">
        <f t="shared" ref="G137:J137" si="63">SUM(G128:G136)</f>
        <v>26.01</v>
      </c>
      <c r="H137" s="19">
        <f t="shared" si="63"/>
        <v>24.09</v>
      </c>
      <c r="I137" s="19">
        <f t="shared" si="63"/>
        <v>103.96000000000001</v>
      </c>
      <c r="J137" s="19">
        <f t="shared" si="63"/>
        <v>723.1</v>
      </c>
      <c r="K137" s="50"/>
      <c r="L137" s="19">
        <f t="shared" ref="L137" si="64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60" t="s">
        <v>4</v>
      </c>
      <c r="D138" s="61"/>
      <c r="E138" s="30"/>
      <c r="F138" s="31">
        <f>F127+F137</f>
        <v>1307.5</v>
      </c>
      <c r="G138" s="31">
        <f t="shared" ref="G138" si="65">G127+G137</f>
        <v>41.85</v>
      </c>
      <c r="H138" s="31">
        <f t="shared" ref="H138" si="66">H127+H137</f>
        <v>35.92</v>
      </c>
      <c r="I138" s="31">
        <f t="shared" ref="I138" si="67">I127+I137</f>
        <v>179.41</v>
      </c>
      <c r="J138" s="31">
        <f t="shared" ref="J138:L138" si="68">J127+J137</f>
        <v>1227.5</v>
      </c>
      <c r="K138" s="51"/>
      <c r="L138" s="31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84</v>
      </c>
      <c r="F139" s="39">
        <v>140</v>
      </c>
      <c r="G139" s="39">
        <v>19.37</v>
      </c>
      <c r="H139" s="39">
        <v>14.82</v>
      </c>
      <c r="I139" s="39">
        <v>38.15</v>
      </c>
      <c r="J139" s="39">
        <v>352.7</v>
      </c>
      <c r="K139" s="49" t="s">
        <v>129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48</v>
      </c>
      <c r="F141" s="41">
        <v>200</v>
      </c>
      <c r="G141" s="41">
        <v>0.18</v>
      </c>
      <c r="H141" s="41">
        <v>0.04</v>
      </c>
      <c r="I141" s="41">
        <v>9.91</v>
      </c>
      <c r="J141" s="41">
        <v>41.5</v>
      </c>
      <c r="K141" s="48" t="s">
        <v>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41</v>
      </c>
      <c r="F142" s="41">
        <v>20</v>
      </c>
      <c r="G142" s="41">
        <v>1.32</v>
      </c>
      <c r="H142" s="41">
        <v>0.13</v>
      </c>
      <c r="I142" s="41">
        <v>9.3800000000000008</v>
      </c>
      <c r="J142" s="41">
        <v>52.3</v>
      </c>
      <c r="K142" s="48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8"/>
      <c r="L143" s="41"/>
    </row>
    <row r="144" spans="1:12" ht="15" x14ac:dyDescent="0.25">
      <c r="A144" s="23"/>
      <c r="B144" s="15"/>
      <c r="C144" s="11"/>
      <c r="D144" s="6"/>
      <c r="E144" s="40" t="s">
        <v>127</v>
      </c>
      <c r="F144" s="41">
        <v>200</v>
      </c>
      <c r="G144" s="41">
        <v>1</v>
      </c>
      <c r="H144" s="41">
        <v>0.2</v>
      </c>
      <c r="I144" s="41">
        <v>20.6</v>
      </c>
      <c r="J144" s="41">
        <v>86.6</v>
      </c>
      <c r="K144" s="48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21.87</v>
      </c>
      <c r="H146" s="19">
        <f t="shared" si="69"/>
        <v>15.19</v>
      </c>
      <c r="I146" s="19">
        <f t="shared" si="69"/>
        <v>78.040000000000006</v>
      </c>
      <c r="J146" s="19">
        <f t="shared" si="69"/>
        <v>533.1</v>
      </c>
      <c r="K146" s="50"/>
      <c r="L146" s="19">
        <f t="shared" ref="L146" si="70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116</v>
      </c>
      <c r="F147" s="41">
        <v>60</v>
      </c>
      <c r="G147" s="41">
        <v>0.71</v>
      </c>
      <c r="H147" s="41">
        <v>2.76</v>
      </c>
      <c r="I147" s="41">
        <v>5.59</v>
      </c>
      <c r="J147" s="41">
        <v>18.100000000000001</v>
      </c>
      <c r="K147" s="48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51</v>
      </c>
      <c r="F148" s="41">
        <v>200</v>
      </c>
      <c r="G148" s="41">
        <v>3.55</v>
      </c>
      <c r="H148" s="41">
        <v>6.07</v>
      </c>
      <c r="I148" s="41">
        <v>13.89</v>
      </c>
      <c r="J148" s="41">
        <v>116.9</v>
      </c>
      <c r="K148" s="48" t="s">
        <v>120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86</v>
      </c>
      <c r="F149" s="41">
        <v>90</v>
      </c>
      <c r="G149" s="41">
        <v>11.6</v>
      </c>
      <c r="H149" s="41">
        <v>17.55</v>
      </c>
      <c r="I149" s="41">
        <v>4.87</v>
      </c>
      <c r="J149" s="41">
        <v>159.80000000000001</v>
      </c>
      <c r="K149" s="48" t="s">
        <v>54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49</v>
      </c>
      <c r="F150" s="41">
        <v>150</v>
      </c>
      <c r="G150" s="41">
        <v>5.46</v>
      </c>
      <c r="H150" s="41">
        <v>3.65</v>
      </c>
      <c r="I150" s="41">
        <v>35.119999999999997</v>
      </c>
      <c r="J150" s="41">
        <v>211.1</v>
      </c>
      <c r="K150" s="48" t="s">
        <v>71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46</v>
      </c>
      <c r="F151" s="41">
        <v>200</v>
      </c>
      <c r="G151" s="41">
        <v>0.31</v>
      </c>
      <c r="H151" s="41">
        <v>0.14000000000000001</v>
      </c>
      <c r="I151" s="41">
        <v>15.55</v>
      </c>
      <c r="J151" s="41">
        <v>81.099999999999994</v>
      </c>
      <c r="K151" s="48" t="s">
        <v>75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 t="s">
        <v>41</v>
      </c>
      <c r="F152" s="41">
        <v>20</v>
      </c>
      <c r="G152" s="41">
        <v>1.32</v>
      </c>
      <c r="H152" s="41">
        <v>0.13</v>
      </c>
      <c r="I152" s="41">
        <v>9.3800000000000008</v>
      </c>
      <c r="J152" s="41">
        <v>52.3</v>
      </c>
      <c r="K152" s="48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52</v>
      </c>
      <c r="F153" s="41">
        <v>65</v>
      </c>
      <c r="G153" s="41">
        <v>4.29</v>
      </c>
      <c r="H153" s="41">
        <v>0.78</v>
      </c>
      <c r="I153" s="41">
        <v>27.11</v>
      </c>
      <c r="J153" s="41">
        <v>104</v>
      </c>
      <c r="K153" s="48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1">SUM(G147:G155)</f>
        <v>27.24</v>
      </c>
      <c r="H156" s="19">
        <f t="shared" si="71"/>
        <v>31.080000000000002</v>
      </c>
      <c r="I156" s="19">
        <f t="shared" si="71"/>
        <v>111.50999999999999</v>
      </c>
      <c r="J156" s="19">
        <f t="shared" si="71"/>
        <v>743.3</v>
      </c>
      <c r="K156" s="50"/>
      <c r="L156" s="19">
        <f t="shared" ref="L156" si="72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60" t="s">
        <v>4</v>
      </c>
      <c r="D157" s="61"/>
      <c r="E157" s="30"/>
      <c r="F157" s="31">
        <f>F146+F156</f>
        <v>1345</v>
      </c>
      <c r="G157" s="31">
        <f t="shared" ref="G157" si="73">G146+G156</f>
        <v>49.11</v>
      </c>
      <c r="H157" s="31">
        <f t="shared" ref="H157" si="74">H146+H156</f>
        <v>46.27</v>
      </c>
      <c r="I157" s="31">
        <f t="shared" ref="I157" si="75">I146+I156</f>
        <v>189.55</v>
      </c>
      <c r="J157" s="31">
        <f t="shared" ref="J157:L157" si="76">J146+J156</f>
        <v>1276.4000000000001</v>
      </c>
      <c r="K157" s="51"/>
      <c r="L157" s="31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130</v>
      </c>
      <c r="F158" s="39">
        <v>150</v>
      </c>
      <c r="G158" s="39">
        <v>14.71</v>
      </c>
      <c r="H158" s="39">
        <v>16.25</v>
      </c>
      <c r="I158" s="39">
        <v>2.6</v>
      </c>
      <c r="J158" s="54">
        <v>242.1</v>
      </c>
      <c r="K158" s="49" t="s">
        <v>131</v>
      </c>
      <c r="L158" s="39"/>
    </row>
    <row r="159" spans="1:12" ht="15" x14ac:dyDescent="0.25">
      <c r="A159" s="23"/>
      <c r="B159" s="15"/>
      <c r="C159" s="11"/>
      <c r="D159" s="6"/>
      <c r="E159" s="40" t="s">
        <v>106</v>
      </c>
      <c r="F159" s="41">
        <v>200</v>
      </c>
      <c r="G159" s="41">
        <v>5.08</v>
      </c>
      <c r="H159" s="41">
        <v>3.7</v>
      </c>
      <c r="I159" s="41">
        <v>16.38</v>
      </c>
      <c r="J159" s="41">
        <v>115.81</v>
      </c>
      <c r="K159" s="48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40</v>
      </c>
      <c r="F160" s="41">
        <v>207</v>
      </c>
      <c r="G160" s="41">
        <v>0.26</v>
      </c>
      <c r="H160" s="41">
        <v>0.06</v>
      </c>
      <c r="I160" s="41">
        <v>10.26</v>
      </c>
      <c r="J160" s="55">
        <v>42.6</v>
      </c>
      <c r="K160" s="48" t="s">
        <v>118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43</v>
      </c>
      <c r="F161" s="41">
        <v>32.5</v>
      </c>
      <c r="G161" s="41">
        <v>2.15</v>
      </c>
      <c r="H161" s="41">
        <v>0.39</v>
      </c>
      <c r="I161" s="41">
        <v>13.55</v>
      </c>
      <c r="J161" s="41">
        <v>52</v>
      </c>
      <c r="K161" s="48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55"/>
      <c r="K162" s="48"/>
      <c r="L162" s="41"/>
    </row>
    <row r="163" spans="1:12" ht="15" x14ac:dyDescent="0.25">
      <c r="A163" s="23"/>
      <c r="B163" s="15"/>
      <c r="C163" s="11"/>
      <c r="D163" s="6"/>
      <c r="E163" s="40" t="s">
        <v>41</v>
      </c>
      <c r="F163" s="41">
        <v>20</v>
      </c>
      <c r="G163" s="41">
        <v>1.32</v>
      </c>
      <c r="H163" s="41">
        <v>0.13</v>
      </c>
      <c r="I163" s="41">
        <v>9.3800000000000008</v>
      </c>
      <c r="J163" s="41">
        <v>52.3</v>
      </c>
      <c r="K163" s="48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52"/>
      <c r="K164" s="48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609.5</v>
      </c>
      <c r="G165" s="19">
        <f t="shared" ref="G165:J165" si="77">SUM(G158:G164)</f>
        <v>23.52</v>
      </c>
      <c r="H165" s="19">
        <f t="shared" si="77"/>
        <v>20.529999999999998</v>
      </c>
      <c r="I165" s="19">
        <f t="shared" si="77"/>
        <v>52.170000000000009</v>
      </c>
      <c r="J165" s="53">
        <f t="shared" si="77"/>
        <v>504.81</v>
      </c>
      <c r="K165" s="50"/>
      <c r="L165" s="19">
        <f t="shared" ref="L165" si="78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111</v>
      </c>
      <c r="F166" s="41">
        <v>60</v>
      </c>
      <c r="G166" s="41">
        <v>0.47</v>
      </c>
      <c r="H166" s="41">
        <v>0.06</v>
      </c>
      <c r="I166" s="41">
        <v>1.47</v>
      </c>
      <c r="J166" s="41">
        <v>6.5</v>
      </c>
      <c r="K166" s="48" t="s">
        <v>112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87</v>
      </c>
      <c r="F167" s="41">
        <v>200</v>
      </c>
      <c r="G167" s="41">
        <v>3.73</v>
      </c>
      <c r="H167" s="41">
        <v>4.87</v>
      </c>
      <c r="I167" s="41">
        <v>12.64</v>
      </c>
      <c r="J167" s="55">
        <v>99.6</v>
      </c>
      <c r="K167" s="48" t="s">
        <v>88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89</v>
      </c>
      <c r="F168" s="41">
        <v>240</v>
      </c>
      <c r="G168" s="41">
        <v>13.46</v>
      </c>
      <c r="H168" s="41">
        <v>24.38</v>
      </c>
      <c r="I168" s="41">
        <v>14.97</v>
      </c>
      <c r="J168" s="55">
        <v>386</v>
      </c>
      <c r="K168" s="48" t="s">
        <v>54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52"/>
      <c r="K169" s="48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90</v>
      </c>
      <c r="F170" s="41">
        <v>200</v>
      </c>
      <c r="G170" s="41">
        <v>0.02</v>
      </c>
      <c r="H170" s="41">
        <v>0</v>
      </c>
      <c r="I170" s="41">
        <v>26.47</v>
      </c>
      <c r="J170" s="41">
        <v>115.1</v>
      </c>
      <c r="K170" s="48" t="s">
        <v>110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41</v>
      </c>
      <c r="F171" s="41">
        <v>20</v>
      </c>
      <c r="G171" s="41">
        <v>1.32</v>
      </c>
      <c r="H171" s="41">
        <v>0.13</v>
      </c>
      <c r="I171" s="41">
        <v>9.3800000000000008</v>
      </c>
      <c r="J171" s="41">
        <v>52.3</v>
      </c>
      <c r="K171" s="48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52</v>
      </c>
      <c r="F172" s="41">
        <v>65</v>
      </c>
      <c r="G172" s="41">
        <v>4.29</v>
      </c>
      <c r="H172" s="41">
        <v>0.78</v>
      </c>
      <c r="I172" s="41">
        <v>27.11</v>
      </c>
      <c r="J172" s="41">
        <v>104</v>
      </c>
      <c r="K172" s="48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79">SUM(G166:G174)</f>
        <v>23.29</v>
      </c>
      <c r="H175" s="19">
        <f t="shared" si="79"/>
        <v>30.22</v>
      </c>
      <c r="I175" s="19">
        <f t="shared" si="79"/>
        <v>92.039999999999992</v>
      </c>
      <c r="J175" s="19">
        <f t="shared" si="79"/>
        <v>763.5</v>
      </c>
      <c r="K175" s="50"/>
      <c r="L175" s="19">
        <f t="shared" ref="L175" si="80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f>F165+F175</f>
        <v>1394.5</v>
      </c>
      <c r="G176" s="31">
        <f t="shared" ref="G176" si="81">G165+G175</f>
        <v>46.81</v>
      </c>
      <c r="H176" s="31">
        <f t="shared" ref="H176" si="82">H165+H175</f>
        <v>50.75</v>
      </c>
      <c r="I176" s="31">
        <f t="shared" ref="I176" si="83">I165+I175</f>
        <v>144.21</v>
      </c>
      <c r="J176" s="31">
        <f t="shared" ref="J176:L176" si="84">J165+J175</f>
        <v>1268.31</v>
      </c>
      <c r="K176" s="51"/>
      <c r="L176" s="31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58</v>
      </c>
      <c r="F177" s="39">
        <v>200</v>
      </c>
      <c r="G177" s="39">
        <v>7.84</v>
      </c>
      <c r="H177" s="39">
        <v>9.83</v>
      </c>
      <c r="I177" s="39">
        <v>37.229999999999997</v>
      </c>
      <c r="J177" s="39">
        <v>265</v>
      </c>
      <c r="K177" s="49" t="s">
        <v>59</v>
      </c>
      <c r="L177" s="39"/>
    </row>
    <row r="178" spans="1:12" ht="15" x14ac:dyDescent="0.25">
      <c r="A178" s="23"/>
      <c r="B178" s="15"/>
      <c r="C178" s="11"/>
      <c r="D178" s="6"/>
      <c r="E178" s="40" t="s">
        <v>56</v>
      </c>
      <c r="F178" s="41">
        <v>35</v>
      </c>
      <c r="G178" s="41">
        <v>3.47</v>
      </c>
      <c r="H178" s="41">
        <v>3.97</v>
      </c>
      <c r="I178" s="41">
        <v>9.3800000000000008</v>
      </c>
      <c r="J178" s="41">
        <v>110.9</v>
      </c>
      <c r="K178" s="48" t="s">
        <v>57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55</v>
      </c>
      <c r="F179" s="41">
        <v>200</v>
      </c>
      <c r="G179" s="41">
        <v>3.84</v>
      </c>
      <c r="H179" s="41">
        <v>3.74</v>
      </c>
      <c r="I179" s="41">
        <v>16.239999999999998</v>
      </c>
      <c r="J179" s="41">
        <v>113.4</v>
      </c>
      <c r="K179" s="48" t="s">
        <v>114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52"/>
      <c r="K180" s="48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 x14ac:dyDescent="0.25">
      <c r="A182" s="23"/>
      <c r="B182" s="15"/>
      <c r="C182" s="11"/>
      <c r="D182" s="6"/>
      <c r="E182" s="40" t="s">
        <v>115</v>
      </c>
      <c r="F182" s="41">
        <v>200</v>
      </c>
      <c r="G182" s="41">
        <v>5.6</v>
      </c>
      <c r="H182" s="41">
        <v>1</v>
      </c>
      <c r="I182" s="41">
        <v>9.6</v>
      </c>
      <c r="J182" s="41">
        <v>90.4</v>
      </c>
      <c r="K182" s="48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5">SUM(G177:G183)</f>
        <v>20.75</v>
      </c>
      <c r="H184" s="19">
        <f t="shared" si="85"/>
        <v>18.54</v>
      </c>
      <c r="I184" s="19">
        <f t="shared" si="85"/>
        <v>72.449999999999989</v>
      </c>
      <c r="J184" s="19">
        <f t="shared" si="85"/>
        <v>579.69999999999993</v>
      </c>
      <c r="K184" s="50"/>
      <c r="L184" s="19">
        <f t="shared" ref="L184" si="86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107</v>
      </c>
      <c r="F185" s="41">
        <v>60</v>
      </c>
      <c r="G185" s="41">
        <v>0.7</v>
      </c>
      <c r="H185" s="41">
        <v>3.58</v>
      </c>
      <c r="I185" s="41">
        <v>6.79</v>
      </c>
      <c r="J185" s="41">
        <v>58.2</v>
      </c>
      <c r="K185" s="48" t="s">
        <v>108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132</v>
      </c>
      <c r="F186" s="41">
        <v>200</v>
      </c>
      <c r="G186" s="41">
        <v>5.31</v>
      </c>
      <c r="H186" s="41">
        <v>5.5</v>
      </c>
      <c r="I186" s="41">
        <v>17.170000000000002</v>
      </c>
      <c r="J186" s="41">
        <v>132.6</v>
      </c>
      <c r="K186" s="48" t="s">
        <v>133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45</v>
      </c>
      <c r="F187" s="41">
        <v>90</v>
      </c>
      <c r="G187" s="41">
        <v>14.36</v>
      </c>
      <c r="H187" s="41">
        <v>12.5</v>
      </c>
      <c r="I187" s="41">
        <v>14.25</v>
      </c>
      <c r="J187" s="41">
        <v>168.1</v>
      </c>
      <c r="K187" s="48" t="s">
        <v>62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 t="s">
        <v>134</v>
      </c>
      <c r="F188" s="41">
        <v>150</v>
      </c>
      <c r="G188" s="41">
        <v>3.37</v>
      </c>
      <c r="H188" s="41">
        <v>4.32</v>
      </c>
      <c r="I188" s="41">
        <v>34.65</v>
      </c>
      <c r="J188" s="41">
        <v>200.4</v>
      </c>
      <c r="K188" s="48" t="s">
        <v>135</v>
      </c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48</v>
      </c>
      <c r="F189" s="41">
        <v>200</v>
      </c>
      <c r="G189" s="41">
        <v>0.18</v>
      </c>
      <c r="H189" s="41">
        <v>0.04</v>
      </c>
      <c r="I189" s="41">
        <v>9.91</v>
      </c>
      <c r="J189" s="41">
        <v>41.5</v>
      </c>
      <c r="K189" s="48" t="s">
        <v>85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41</v>
      </c>
      <c r="F190" s="41">
        <v>20</v>
      </c>
      <c r="G190" s="41">
        <v>1.32</v>
      </c>
      <c r="H190" s="41">
        <v>0.13</v>
      </c>
      <c r="I190" s="41">
        <v>9.3800000000000008</v>
      </c>
      <c r="J190" s="41">
        <v>52.3</v>
      </c>
      <c r="K190" s="48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43</v>
      </c>
      <c r="F191" s="41">
        <v>32.5</v>
      </c>
      <c r="G191" s="41">
        <v>2.15</v>
      </c>
      <c r="H191" s="41">
        <v>0.39</v>
      </c>
      <c r="I191" s="41">
        <v>13.55</v>
      </c>
      <c r="J191" s="41">
        <v>52</v>
      </c>
      <c r="K191" s="48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752.5</v>
      </c>
      <c r="G194" s="19">
        <f t="shared" ref="G194:J194" si="87">SUM(G185:G193)</f>
        <v>27.389999999999997</v>
      </c>
      <c r="H194" s="19">
        <f t="shared" si="87"/>
        <v>26.459999999999997</v>
      </c>
      <c r="I194" s="19">
        <f t="shared" si="87"/>
        <v>105.69999999999999</v>
      </c>
      <c r="J194" s="19">
        <f t="shared" si="87"/>
        <v>705.09999999999991</v>
      </c>
      <c r="K194" s="50"/>
      <c r="L194" s="19">
        <f t="shared" ref="L194" si="88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f>F184+F194</f>
        <v>1387.5</v>
      </c>
      <c r="G195" s="31">
        <f t="shared" ref="G195" si="89">G184+G194</f>
        <v>48.14</v>
      </c>
      <c r="H195" s="31">
        <f t="shared" ref="H195" si="90">H184+H194</f>
        <v>45</v>
      </c>
      <c r="I195" s="31">
        <f t="shared" ref="I195" si="91">I184+I194</f>
        <v>178.14999999999998</v>
      </c>
      <c r="J195" s="31">
        <f t="shared" ref="J195:L195" si="92">J184+J194</f>
        <v>1284.7999999999997</v>
      </c>
      <c r="K195" s="51"/>
      <c r="L195" s="31">
        <f t="shared" si="92"/>
        <v>0</v>
      </c>
    </row>
    <row r="196" spans="1:12" x14ac:dyDescent="0.2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1351.2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47.871000000000002</v>
      </c>
      <c r="H196" s="33">
        <f t="shared" si="93"/>
        <v>45.129000000000005</v>
      </c>
      <c r="I196" s="33">
        <f t="shared" si="93"/>
        <v>187.887</v>
      </c>
      <c r="J196" s="33">
        <f t="shared" si="93"/>
        <v>1359.2149999999997</v>
      </c>
      <c r="K196" s="33"/>
      <c r="L196" s="33"/>
    </row>
  </sheetData>
  <sheetProtection selectLockedCells="1" selectUnlockedCells="1"/>
  <mergeCells count="14">
    <mergeCell ref="H1:K1"/>
    <mergeCell ref="H2:K2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2025-01-10T09:02:13Z</cp:lastPrinted>
  <dcterms:created xsi:type="dcterms:W3CDTF">2022-05-16T14:23:56Z</dcterms:created>
  <dcterms:modified xsi:type="dcterms:W3CDTF">2025-03-14T13:15:33Z</dcterms:modified>
</cp:coreProperties>
</file>