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F13" i="1"/>
  <c r="G13" i="1"/>
  <c r="H13" i="1"/>
  <c r="I13" i="1"/>
  <c r="J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I119" i="1" l="1"/>
  <c r="G119" i="1"/>
  <c r="I81" i="1"/>
  <c r="F62" i="1"/>
  <c r="F157" i="1"/>
  <c r="J176" i="1"/>
  <c r="G62" i="1"/>
  <c r="L81" i="1"/>
  <c r="G157" i="1"/>
  <c r="L176" i="1"/>
  <c r="J81" i="1"/>
  <c r="H62" i="1"/>
  <c r="H157" i="1"/>
  <c r="F43" i="1"/>
  <c r="J62" i="1"/>
  <c r="F138" i="1"/>
  <c r="J157" i="1"/>
  <c r="G43" i="1"/>
  <c r="L62" i="1"/>
  <c r="G138" i="1"/>
  <c r="L157" i="1"/>
  <c r="H43" i="1"/>
  <c r="H138" i="1"/>
  <c r="I62" i="1"/>
  <c r="I157" i="1"/>
  <c r="I43" i="1"/>
  <c r="I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<sst xmlns="http://schemas.openxmlformats.org/spreadsheetml/2006/main" count="383" uniqueCount="160">
  <si>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</si>
  <si>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</si>
  <si>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</si>
  <si>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</si>
  <si>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</si>
  <si>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</si>
  <si>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</si>
  <si>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</si>
  <si>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</si>
  <si>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</si>
  <si>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</si>
  <si>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</si>
  <si>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</si>
  <si>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</si>
  <si>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</si>
  <si>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</si>
  <si>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</si>
  <si>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</si>
  <si>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</si>
  <si>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</si>
  <si>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</si>
  <si>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</si>
  <si>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</si>
  <si>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</si>
  <si>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</si>
  <si>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</si>
  <si>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</si>
  <si>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</si>
  <si>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</si>
  <si>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</si>
  <si>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</si>
  <si>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</si>
  <si>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</si>
  <si>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</si>
  <si>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</si>
  <si>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</si>
  <si>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</si>
  <si>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</si>
  <si>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</si>
  <si>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</si>
  <si>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 и сахаром</t>
  </si>
  <si>
    <t>Хлеб пшеничный</t>
  </si>
  <si>
    <t>Плов из птицы</t>
  </si>
  <si>
    <t>Хлеб ржаной</t>
  </si>
  <si>
    <t>Кофейный напиток с молоком</t>
  </si>
  <si>
    <t>Биточки из мяса кур</t>
  </si>
  <si>
    <t>Напиток из плодов шиповника</t>
  </si>
  <si>
    <t>Гуляш из кур</t>
  </si>
  <si>
    <t>Каша гречневая рассыпчатая</t>
  </si>
  <si>
    <t>Компот из сухофруктов</t>
  </si>
  <si>
    <t>Чай с сахаром</t>
  </si>
  <si>
    <t>Макаронные изделия отварные</t>
  </si>
  <si>
    <t>Суп картофельный с макаронными изделиями с курицей</t>
  </si>
  <si>
    <t>Котлета Домашняя</t>
  </si>
  <si>
    <t>Напиток из шиповника</t>
  </si>
  <si>
    <t>Рассольник со сметаной и курицей</t>
  </si>
  <si>
    <t xml:space="preserve">Хлеб ржаной </t>
  </si>
  <si>
    <t>Бутерброд с сыром</t>
  </si>
  <si>
    <t>Борщ с курицей и сметаной</t>
  </si>
  <si>
    <t>фирм</t>
  </si>
  <si>
    <t>Кукуруза консервированная</t>
  </si>
  <si>
    <t>Печенье</t>
  </si>
  <si>
    <t>Какао с молоком</t>
  </si>
  <si>
    <t>Бутерброд с мясом в/к</t>
  </si>
  <si>
    <t>4/1</t>
  </si>
  <si>
    <t>Салат из свежих огурцов и томатов с маслом растительным</t>
  </si>
  <si>
    <t>21/1</t>
  </si>
  <si>
    <t>Суп картофельный с крупой(гречневой) с мясом</t>
  </si>
  <si>
    <t>86/1</t>
  </si>
  <si>
    <t>Поджарка мясная</t>
  </si>
  <si>
    <t>фирм.</t>
  </si>
  <si>
    <t>Каша рисовая рассыпчатая</t>
  </si>
  <si>
    <t>179/1</t>
  </si>
  <si>
    <t>Напиток лимонный</t>
  </si>
  <si>
    <t>Каша геркулесовая молочная с маслом сливочным</t>
  </si>
  <si>
    <t>117</t>
  </si>
  <si>
    <t>414</t>
  </si>
  <si>
    <t>2/13</t>
  </si>
  <si>
    <t xml:space="preserve">Фруктовое пюре </t>
  </si>
  <si>
    <t>Салат из белокочанной капусты с морковью и растительным маслом</t>
  </si>
  <si>
    <t>21</t>
  </si>
  <si>
    <t>9/2</t>
  </si>
  <si>
    <t>322</t>
  </si>
  <si>
    <t>330</t>
  </si>
  <si>
    <t>Напиток из фруктов(яблоки)</t>
  </si>
  <si>
    <t>3</t>
  </si>
  <si>
    <t>Запеканка из творога с молоком сгущенным</t>
  </si>
  <si>
    <t>412</t>
  </si>
  <si>
    <t>251</t>
  </si>
  <si>
    <t>Фрукт (яблоко)</t>
  </si>
  <si>
    <t>386</t>
  </si>
  <si>
    <t>Салат из свежих огурцов с маслом растительным</t>
  </si>
  <si>
    <t>19/1</t>
  </si>
  <si>
    <t>79</t>
  </si>
  <si>
    <t>321</t>
  </si>
  <si>
    <t>394/1</t>
  </si>
  <si>
    <t xml:space="preserve">Пряники </t>
  </si>
  <si>
    <t>266</t>
  </si>
  <si>
    <t>Помидоры свежие</t>
  </si>
  <si>
    <t>Щи из свежей капусты с мясом и сметаной</t>
  </si>
  <si>
    <t>66/1</t>
  </si>
  <si>
    <t>54</t>
  </si>
  <si>
    <t>Зраза школьная</t>
  </si>
  <si>
    <t>218</t>
  </si>
  <si>
    <t>Фрукт(яблоко)</t>
  </si>
  <si>
    <t>Оладьи с молоком сгущенным</t>
  </si>
  <si>
    <t>Фрукт(апельсин)</t>
  </si>
  <si>
    <t>Йогурт фруктовый</t>
  </si>
  <si>
    <t>Салат из белокочанной капусты с отварной свеклой и маслом растительным</t>
  </si>
  <si>
    <t>13/1</t>
  </si>
  <si>
    <t>Суп картофельный с бобовыми(горохом) с мясом</t>
  </si>
  <si>
    <t>16/2</t>
  </si>
  <si>
    <t>Тельное "Школьное"</t>
  </si>
  <si>
    <t xml:space="preserve">Картофельное пюре </t>
  </si>
  <si>
    <t>339</t>
  </si>
  <si>
    <t>417</t>
  </si>
  <si>
    <t>Плов из свинины</t>
  </si>
  <si>
    <t>Огурцы свежие</t>
  </si>
  <si>
    <t>Суп овощной со сметаной и курицей</t>
  </si>
  <si>
    <t>13/2</t>
  </si>
  <si>
    <t>Котлеты из мяса кур</t>
  </si>
  <si>
    <t>Напиток из фруктов(апельсины)</t>
  </si>
  <si>
    <t>Каша пшенная молочная с маслом сливочным</t>
  </si>
  <si>
    <t>116</t>
  </si>
  <si>
    <t>Сыр плавленый</t>
  </si>
  <si>
    <t>63</t>
  </si>
  <si>
    <t>Шницель рыбный</t>
  </si>
  <si>
    <t>162</t>
  </si>
  <si>
    <t>Картофельное пюре</t>
  </si>
  <si>
    <t>Пудинг из творога с яблоками с молоком сгущенным</t>
  </si>
  <si>
    <t>411</t>
  </si>
  <si>
    <t>Фруктовое пюре</t>
  </si>
  <si>
    <t>1/1</t>
  </si>
  <si>
    <t>Филе куриное в сметанном соусе</t>
  </si>
  <si>
    <t>Омлет запечёный с сыром</t>
  </si>
  <si>
    <t>4/6</t>
  </si>
  <si>
    <t>Зеленый горошек</t>
  </si>
  <si>
    <t>Бутерброд с маслом</t>
  </si>
  <si>
    <t>1/13</t>
  </si>
  <si>
    <t>Салат из свеклы с сыром и маслом растительным</t>
  </si>
  <si>
    <t>67</t>
  </si>
  <si>
    <t>40/1</t>
  </si>
  <si>
    <t>Суп-лапша на курином бульоне с курицей</t>
  </si>
  <si>
    <t>99,6</t>
  </si>
  <si>
    <t>22/2</t>
  </si>
  <si>
    <t>Капуста тушеная с мясом</t>
  </si>
  <si>
    <t>Кисель</t>
  </si>
  <si>
    <t>401</t>
  </si>
  <si>
    <t>Гуляш из мяса свинины</t>
  </si>
  <si>
    <t>293</t>
  </si>
  <si>
    <t>Салат из свежих томатов с маслом растительным</t>
  </si>
  <si>
    <t>20/1</t>
  </si>
  <si>
    <t>Суп картофельный с рыбой</t>
  </si>
  <si>
    <t>73</t>
  </si>
  <si>
    <t>184</t>
  </si>
  <si>
    <t>Пюре гороховое</t>
  </si>
  <si>
    <t>135/1</t>
  </si>
  <si>
    <t>МБОУ "СОШ №9"</t>
  </si>
  <si>
    <t>Директор</t>
  </si>
  <si>
    <t>Мачнева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</si>
</sst>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157</v>
      </c>
      <c r="D1" s="59"/>
      <c r="E1" s="59"/>
      <c r="F1" s="12" t="s">
        <v>16</v>
      </c>
      <c r="G1" s="2" t="s">
        <v>17</v>
      </c>
      <c r="H1" s="60" t="s">
        <v>158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18</v>
      </c>
      <c r="H2" s="60" t="s">
        <v>159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14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220</v>
      </c>
      <c r="G6" s="39">
        <v>13.4</v>
      </c>
      <c r="H6" s="39">
        <v>11.15</v>
      </c>
      <c r="I6" s="39">
        <v>44.16</v>
      </c>
      <c r="J6" s="39">
        <v>358.6</v>
      </c>
      <c r="K6" s="49">
        <v>138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 x14ac:dyDescent="0.25">
      <c r="A8" s="23"/>
      <c r="B8" s="15"/>
      <c r="C8" s="11"/>
      <c r="D8" s="7" t="s">
        <v>22</v>
      </c>
      <c r="E8" s="40" t="s">
        <v>50</v>
      </c>
      <c r="F8" s="41">
        <v>200</v>
      </c>
      <c r="G8" s="41">
        <v>0.18</v>
      </c>
      <c r="H8" s="41">
        <v>0.04</v>
      </c>
      <c r="I8" s="41">
        <v>9.91</v>
      </c>
      <c r="J8" s="41">
        <v>41.5</v>
      </c>
      <c r="K8" s="48">
        <v>411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41">
        <v>65</v>
      </c>
      <c r="G9" s="41">
        <v>4.29</v>
      </c>
      <c r="H9" s="41">
        <v>0.78</v>
      </c>
      <c r="I9" s="41">
        <v>27.11</v>
      </c>
      <c r="J9" s="41">
        <v>104</v>
      </c>
      <c r="K9" s="4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8"/>
      <c r="L10" s="41"/>
    </row>
    <row r="11" spans="1:12" ht="15" x14ac:dyDescent="0.25">
      <c r="A11" s="23"/>
      <c r="B11" s="15"/>
      <c r="C11" s="11"/>
      <c r="D11" s="6"/>
      <c r="E11" s="40" t="s">
        <v>63</v>
      </c>
      <c r="F11" s="41">
        <v>35</v>
      </c>
      <c r="G11" s="41">
        <v>4.07</v>
      </c>
      <c r="H11" s="41">
        <v>5.5</v>
      </c>
      <c r="I11" s="41">
        <v>6.57</v>
      </c>
      <c r="J11" s="41">
        <v>110.9</v>
      </c>
      <c r="K11" s="48" t="s">
        <v>64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8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SUM(G6:G11)</f>
        <v>21.94</v>
      </c>
      <c r="H13" s="19">
        <f>SUM(H6:H11)</f>
        <v>17.47</v>
      </c>
      <c r="I13" s="19">
        <f>SUM(I6:I11)</f>
        <v>87.75</v>
      </c>
      <c r="J13" s="19">
        <f>SUM(J6:J11)</f>
        <v>615</v>
      </c>
      <c r="K13" s="50"/>
      <c r="L13" s="19">
        <f t="shared" ref="L13" si="0">SUM(L6:L12)</f>
        <v>0</v>
      </c>
    </row>
    <row r="14" spans="1:12" ht="25.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65</v>
      </c>
      <c r="F14" s="41">
        <v>60</v>
      </c>
      <c r="G14" s="41">
        <v>0.53</v>
      </c>
      <c r="H14" s="41">
        <v>3.61</v>
      </c>
      <c r="I14" s="41">
        <v>2.4</v>
      </c>
      <c r="J14" s="41">
        <v>42.2</v>
      </c>
      <c r="K14" s="48" t="s">
        <v>66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67</v>
      </c>
      <c r="F15" s="41">
        <v>200</v>
      </c>
      <c r="G15" s="41">
        <v>3.54</v>
      </c>
      <c r="H15" s="41">
        <v>4.63</v>
      </c>
      <c r="I15" s="41">
        <v>16.73</v>
      </c>
      <c r="J15" s="41">
        <v>133.9</v>
      </c>
      <c r="K15" s="48" t="s">
        <v>68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69</v>
      </c>
      <c r="F16" s="41">
        <v>90</v>
      </c>
      <c r="G16" s="41">
        <v>17.52</v>
      </c>
      <c r="H16" s="41">
        <v>31.79</v>
      </c>
      <c r="I16" s="41">
        <v>2.4900000000000002</v>
      </c>
      <c r="J16" s="41">
        <v>466</v>
      </c>
      <c r="K16" s="48" t="s">
        <v>70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71</v>
      </c>
      <c r="F17" s="41">
        <v>150</v>
      </c>
      <c r="G17" s="41">
        <v>3.71</v>
      </c>
      <c r="H17" s="41">
        <v>4.05</v>
      </c>
      <c r="I17" s="41">
        <v>39.03</v>
      </c>
      <c r="J17" s="41">
        <v>213.3</v>
      </c>
      <c r="K17" s="48" t="s">
        <v>72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73</v>
      </c>
      <c r="F18" s="41">
        <v>200</v>
      </c>
      <c r="G18" s="41">
        <v>0.14000000000000001</v>
      </c>
      <c r="H18" s="41">
        <v>0.01</v>
      </c>
      <c r="I18" s="41">
        <v>22.52</v>
      </c>
      <c r="J18" s="41">
        <v>98.5</v>
      </c>
      <c r="K18" s="48" t="s">
        <v>70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20</v>
      </c>
      <c r="G19" s="41">
        <v>1.32</v>
      </c>
      <c r="H19" s="41">
        <v>0.13</v>
      </c>
      <c r="I19" s="41">
        <v>9.3800000000000008</v>
      </c>
      <c r="J19" s="41">
        <v>52.3</v>
      </c>
      <c r="K19" s="48"/>
      <c r="L19" s="41"/>
    </row>
    <row r="20" spans="1:12" ht="15" x14ac:dyDescent="0.25">
      <c r="A20" s="23"/>
      <c r="B20" s="15"/>
      <c r="C20" s="11"/>
      <c r="D20" s="7" t="s">
        <v>32</v>
      </c>
      <c r="E20" s="40" t="s">
        <v>43</v>
      </c>
      <c r="F20" s="41">
        <v>32.5</v>
      </c>
      <c r="G20" s="41">
        <v>2.15</v>
      </c>
      <c r="H20" s="41">
        <v>0.39</v>
      </c>
      <c r="I20" s="41">
        <v>13.55</v>
      </c>
      <c r="J20" s="41">
        <v>52</v>
      </c>
      <c r="K20" s="48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752.5</v>
      </c>
      <c r="G23" s="19">
        <f t="shared" ref="G23:I23" si="1">SUM(G14:G22)</f>
        <v>28.91</v>
      </c>
      <c r="H23" s="19">
        <f t="shared" si="1"/>
        <v>44.61</v>
      </c>
      <c r="I23" s="19">
        <f t="shared" si="1"/>
        <v>106.1</v>
      </c>
      <c r="J23" s="19">
        <f>SUM(J14:J20)</f>
        <v>1058.2</v>
      </c>
      <c r="K23" s="50"/>
      <c r="L23" s="19">
        <f t="shared" ref="L23" si="2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1272.5</v>
      </c>
      <c r="G24" s="31">
        <f t="shared" ref="G24:J24" si="3">G13+G23</f>
        <v>50.85</v>
      </c>
      <c r="H24" s="31">
        <f t="shared" si="3"/>
        <v>62.08</v>
      </c>
      <c r="I24" s="31">
        <f t="shared" si="3"/>
        <v>193.85</v>
      </c>
      <c r="J24" s="31">
        <f t="shared" si="3"/>
        <v>1673.2</v>
      </c>
      <c r="K24" s="51"/>
      <c r="L24" s="31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74</v>
      </c>
      <c r="F25" s="39">
        <v>240</v>
      </c>
      <c r="G25" s="39">
        <v>9.41</v>
      </c>
      <c r="H25" s="39">
        <v>11.79</v>
      </c>
      <c r="I25" s="39">
        <v>44.68</v>
      </c>
      <c r="J25" s="39">
        <v>318</v>
      </c>
      <c r="K25" s="49" t="s">
        <v>75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3.24</v>
      </c>
      <c r="H27" s="41">
        <v>3.23</v>
      </c>
      <c r="I27" s="41">
        <v>13.7</v>
      </c>
      <c r="J27" s="41">
        <v>97.5</v>
      </c>
      <c r="K27" s="48" t="s">
        <v>76</v>
      </c>
      <c r="L27" s="41"/>
    </row>
    <row r="28" spans="1:12" ht="15" x14ac:dyDescent="0.2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8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8"/>
      <c r="L29" s="41"/>
    </row>
    <row r="30" spans="1:12" ht="15" x14ac:dyDescent="0.25">
      <c r="A30" s="14"/>
      <c r="B30" s="15"/>
      <c r="C30" s="11"/>
      <c r="D30" s="6"/>
      <c r="E30" s="40" t="s">
        <v>57</v>
      </c>
      <c r="F30" s="41">
        <v>35</v>
      </c>
      <c r="G30" s="41">
        <v>4.6900000000000004</v>
      </c>
      <c r="H30" s="41">
        <v>3.65</v>
      </c>
      <c r="I30" s="41">
        <v>10.94</v>
      </c>
      <c r="J30" s="41">
        <v>106.2</v>
      </c>
      <c r="K30" s="48" t="s">
        <v>77</v>
      </c>
      <c r="L30" s="41"/>
    </row>
    <row r="31" spans="1:12" ht="15" x14ac:dyDescent="0.25">
      <c r="A31" s="14"/>
      <c r="B31" s="15"/>
      <c r="C31" s="11"/>
      <c r="D31" s="6"/>
      <c r="E31" s="40" t="s">
        <v>78</v>
      </c>
      <c r="F31" s="41">
        <v>125</v>
      </c>
      <c r="G31" s="41"/>
      <c r="H31" s="41"/>
      <c r="I31" s="41"/>
      <c r="J31" s="41"/>
      <c r="K31" s="48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5">SUM(G25:G31)</f>
        <v>17.34</v>
      </c>
      <c r="H32" s="19">
        <f t="shared" ref="H32" si="6">SUM(H25:H31)</f>
        <v>18.669999999999998</v>
      </c>
      <c r="I32" s="19">
        <f t="shared" ref="I32" si="7">SUM(I25:I31)</f>
        <v>69.319999999999993</v>
      </c>
      <c r="J32" s="19">
        <f t="shared" ref="J32:L32" si="8">SUM(J25:J31)</f>
        <v>521.70000000000005</v>
      </c>
      <c r="K32" s="50"/>
      <c r="L32" s="19">
        <f t="shared" si="8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79</v>
      </c>
      <c r="F33" s="41">
        <v>60</v>
      </c>
      <c r="G33" s="41">
        <v>0.92</v>
      </c>
      <c r="H33" s="41">
        <v>2.99</v>
      </c>
      <c r="I33" s="41">
        <v>6.63</v>
      </c>
      <c r="J33" s="41">
        <v>53.9</v>
      </c>
      <c r="K33" s="48" t="s">
        <v>80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55</v>
      </c>
      <c r="F34" s="41">
        <v>200</v>
      </c>
      <c r="G34" s="41">
        <v>2.23</v>
      </c>
      <c r="H34" s="41">
        <v>5.15</v>
      </c>
      <c r="I34" s="41">
        <v>11.25</v>
      </c>
      <c r="J34" s="41">
        <v>116.9</v>
      </c>
      <c r="K34" s="48" t="s">
        <v>81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45</v>
      </c>
      <c r="F35" s="41">
        <v>90</v>
      </c>
      <c r="G35" s="41">
        <v>14.36</v>
      </c>
      <c r="H35" s="41">
        <v>12.5</v>
      </c>
      <c r="I35" s="41">
        <v>14.25</v>
      </c>
      <c r="J35" s="41">
        <v>168.1</v>
      </c>
      <c r="K35" s="48" t="s">
        <v>82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48</v>
      </c>
      <c r="F36" s="41">
        <v>150</v>
      </c>
      <c r="G36" s="41">
        <v>6.79</v>
      </c>
      <c r="H36" s="41">
        <v>4.43</v>
      </c>
      <c r="I36" s="41">
        <v>35.49</v>
      </c>
      <c r="J36" s="41">
        <v>196</v>
      </c>
      <c r="K36" s="48" t="s">
        <v>83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84</v>
      </c>
      <c r="F37" s="41">
        <v>200</v>
      </c>
      <c r="G37" s="41">
        <v>0.2</v>
      </c>
      <c r="H37" s="41">
        <v>0.08</v>
      </c>
      <c r="I37" s="41">
        <v>17.09</v>
      </c>
      <c r="J37" s="41">
        <v>72.3</v>
      </c>
      <c r="K37" s="48" t="s">
        <v>85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20</v>
      </c>
      <c r="G38" s="41">
        <v>1.32</v>
      </c>
      <c r="H38" s="41">
        <v>0.13</v>
      </c>
      <c r="I38" s="41">
        <v>9.3800000000000008</v>
      </c>
      <c r="J38" s="41">
        <v>52.3</v>
      </c>
      <c r="K38" s="48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43</v>
      </c>
      <c r="F39" s="41">
        <v>32.5</v>
      </c>
      <c r="G39" s="41">
        <v>2.15</v>
      </c>
      <c r="H39" s="41">
        <v>0.39</v>
      </c>
      <c r="I39" s="41">
        <v>13.55</v>
      </c>
      <c r="J39" s="41">
        <v>52</v>
      </c>
      <c r="K39" s="48"/>
      <c r="L39" s="41"/>
    </row>
    <row r="40" spans="1:12" ht="15" x14ac:dyDescent="0.25">
      <c r="A40" s="14"/>
      <c r="B40" s="15"/>
      <c r="C40" s="11"/>
      <c r="D40" s="6"/>
      <c r="E40" s="40" t="s">
        <v>61</v>
      </c>
      <c r="F40" s="41">
        <v>36</v>
      </c>
      <c r="G40" s="41">
        <v>8.64</v>
      </c>
      <c r="H40" s="41">
        <v>3.38</v>
      </c>
      <c r="I40" s="41">
        <v>52.7</v>
      </c>
      <c r="J40" s="41">
        <v>158.6</v>
      </c>
      <c r="K40" s="4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788.5</v>
      </c>
      <c r="G42" s="19">
        <f t="shared" ref="G42" si="9">SUM(G33:G41)</f>
        <v>36.61</v>
      </c>
      <c r="H42" s="19">
        <f t="shared" ref="H42" si="10">SUM(H33:H41)</f>
        <v>29.049999999999997</v>
      </c>
      <c r="I42" s="19">
        <f t="shared" ref="I42" si="11">SUM(I33:I41)</f>
        <v>160.34</v>
      </c>
      <c r="J42" s="19">
        <f t="shared" ref="J42:L42" si="12">SUM(J33:J41)</f>
        <v>870.09999999999991</v>
      </c>
      <c r="K42" s="50"/>
      <c r="L42" s="19">
        <f t="shared" si="12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1388.5</v>
      </c>
      <c r="G43" s="31">
        <f t="shared" ref="G43" si="13">G32+G42</f>
        <v>53.95</v>
      </c>
      <c r="H43" s="31">
        <f t="shared" ref="H43" si="14">H32+H42</f>
        <v>47.72</v>
      </c>
      <c r="I43" s="31">
        <f t="shared" ref="I43" si="15">I32+I42</f>
        <v>229.66</v>
      </c>
      <c r="J43" s="31">
        <f t="shared" ref="J43:L43" si="16">J32+J42</f>
        <v>1391.8</v>
      </c>
      <c r="K43" s="51"/>
      <c r="L43" s="31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86</v>
      </c>
      <c r="F44" s="39">
        <v>200</v>
      </c>
      <c r="G44" s="39">
        <v>31.63</v>
      </c>
      <c r="H44" s="39">
        <v>18.510000000000002</v>
      </c>
      <c r="I44" s="39">
        <v>46.61</v>
      </c>
      <c r="J44" s="39">
        <v>482.5</v>
      </c>
      <c r="K44" s="49" t="s">
        <v>88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 x14ac:dyDescent="0.25">
      <c r="A46" s="23"/>
      <c r="B46" s="15"/>
      <c r="C46" s="11"/>
      <c r="D46" s="7" t="s">
        <v>22</v>
      </c>
      <c r="E46" s="40" t="s">
        <v>40</v>
      </c>
      <c r="F46" s="41">
        <v>207</v>
      </c>
      <c r="G46" s="41">
        <v>0.12</v>
      </c>
      <c r="H46" s="41">
        <v>0.03</v>
      </c>
      <c r="I46" s="41">
        <v>10.54</v>
      </c>
      <c r="J46" s="41">
        <v>44.2</v>
      </c>
      <c r="K46" s="48" t="s">
        <v>87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20</v>
      </c>
      <c r="G47" s="41">
        <v>1.32</v>
      </c>
      <c r="H47" s="41">
        <v>0.13</v>
      </c>
      <c r="I47" s="41">
        <v>9.3800000000000008</v>
      </c>
      <c r="J47" s="41">
        <v>52.3</v>
      </c>
      <c r="K47" s="48"/>
      <c r="L47" s="41"/>
    </row>
    <row r="48" spans="1:12" ht="15" x14ac:dyDescent="0.25">
      <c r="A48" s="23"/>
      <c r="B48" s="15"/>
      <c r="C48" s="11"/>
      <c r="D48" s="7" t="s">
        <v>24</v>
      </c>
      <c r="E48" s="40" t="s">
        <v>89</v>
      </c>
      <c r="F48" s="41">
        <v>100</v>
      </c>
      <c r="G48" s="41">
        <v>0.4</v>
      </c>
      <c r="H48" s="41">
        <v>0.4</v>
      </c>
      <c r="I48" s="41">
        <v>11.6</v>
      </c>
      <c r="J48" s="41">
        <v>44.2</v>
      </c>
      <c r="K48" s="48" t="s">
        <v>90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8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7">SUM(G44:G50)</f>
        <v>33.47</v>
      </c>
      <c r="H51" s="19">
        <f t="shared" ref="H51" si="18">SUM(H44:H50)</f>
        <v>19.07</v>
      </c>
      <c r="I51" s="19">
        <f t="shared" ref="I51" si="19">SUM(I44:I50)</f>
        <v>78.13</v>
      </c>
      <c r="J51" s="19">
        <f t="shared" ref="J51:L51" si="20">SUM(J44:J50)</f>
        <v>623.20000000000005</v>
      </c>
      <c r="K51" s="50"/>
      <c r="L51" s="19">
        <f t="shared" si="20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91</v>
      </c>
      <c r="F52" s="41">
        <v>60</v>
      </c>
      <c r="G52" s="41">
        <v>0.44</v>
      </c>
      <c r="H52" s="41">
        <v>3.58</v>
      </c>
      <c r="I52" s="41">
        <v>1.93</v>
      </c>
      <c r="J52" s="41">
        <v>40.1</v>
      </c>
      <c r="K52" s="48" t="s">
        <v>92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52</v>
      </c>
      <c r="F53" s="41">
        <v>200</v>
      </c>
      <c r="G53" s="41">
        <v>3.08</v>
      </c>
      <c r="H53" s="41">
        <v>3.16</v>
      </c>
      <c r="I53" s="41">
        <v>16.84</v>
      </c>
      <c r="J53" s="41">
        <v>117.6</v>
      </c>
      <c r="K53" s="48" t="s">
        <v>93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42</v>
      </c>
      <c r="F54" s="41">
        <v>240</v>
      </c>
      <c r="G54" s="41">
        <v>17.61</v>
      </c>
      <c r="H54" s="41">
        <v>21.45</v>
      </c>
      <c r="I54" s="41">
        <v>39.53</v>
      </c>
      <c r="J54" s="41">
        <v>371.2</v>
      </c>
      <c r="K54" s="48" t="s">
        <v>94</v>
      </c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8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49</v>
      </c>
      <c r="F56" s="41">
        <v>200</v>
      </c>
      <c r="G56" s="41">
        <v>1.02</v>
      </c>
      <c r="H56" s="41">
        <v>0.06</v>
      </c>
      <c r="I56" s="41">
        <v>29.05</v>
      </c>
      <c r="J56" s="41">
        <v>107.5</v>
      </c>
      <c r="K56" s="48" t="s">
        <v>95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20</v>
      </c>
      <c r="G57" s="41">
        <v>1.32</v>
      </c>
      <c r="H57" s="41">
        <v>0.13</v>
      </c>
      <c r="I57" s="41">
        <v>9.3800000000000008</v>
      </c>
      <c r="J57" s="41">
        <v>52.3</v>
      </c>
      <c r="K57" s="48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43</v>
      </c>
      <c r="F58" s="41">
        <v>32.5</v>
      </c>
      <c r="G58" s="41">
        <v>2.15</v>
      </c>
      <c r="H58" s="41">
        <v>0.39</v>
      </c>
      <c r="I58" s="41">
        <v>13.55</v>
      </c>
      <c r="J58" s="41">
        <v>52</v>
      </c>
      <c r="K58" s="48"/>
      <c r="L58" s="41"/>
    </row>
    <row r="59" spans="1:12" ht="15" x14ac:dyDescent="0.25">
      <c r="A59" s="23"/>
      <c r="B59" s="15"/>
      <c r="C59" s="11"/>
      <c r="D59" s="6"/>
      <c r="E59" s="40" t="s">
        <v>96</v>
      </c>
      <c r="F59" s="41">
        <v>50</v>
      </c>
      <c r="G59" s="41">
        <v>3.54</v>
      </c>
      <c r="H59" s="41">
        <v>2.82</v>
      </c>
      <c r="I59" s="41">
        <v>46.26</v>
      </c>
      <c r="J59" s="41">
        <v>177.6</v>
      </c>
      <c r="K59" s="4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802.5</v>
      </c>
      <c r="G61" s="19">
        <f t="shared" ref="G61" si="21">SUM(G52:G60)</f>
        <v>29.159999999999997</v>
      </c>
      <c r="H61" s="19">
        <f t="shared" ref="H61" si="22">SUM(H52:H60)</f>
        <v>31.589999999999996</v>
      </c>
      <c r="I61" s="19">
        <f t="shared" ref="I61" si="23">SUM(I52:I60)</f>
        <v>156.54</v>
      </c>
      <c r="J61" s="19">
        <f t="shared" ref="J61:L61" si="24">SUM(J52:J60)</f>
        <v>918.3</v>
      </c>
      <c r="K61" s="50"/>
      <c r="L61" s="19">
        <f t="shared" si="24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1329.5</v>
      </c>
      <c r="G62" s="31">
        <f t="shared" ref="G62" si="25">G51+G61</f>
        <v>62.629999999999995</v>
      </c>
      <c r="H62" s="31">
        <f t="shared" ref="H62" si="26">H51+H61</f>
        <v>50.66</v>
      </c>
      <c r="I62" s="31">
        <f t="shared" ref="I62" si="27">I51+I61</f>
        <v>234.67</v>
      </c>
      <c r="J62" s="31">
        <f t="shared" ref="J62:L62" si="28">J51+J61</f>
        <v>1541.5</v>
      </c>
      <c r="K62" s="51"/>
      <c r="L62" s="31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47</v>
      </c>
      <c r="F63" s="39">
        <v>90</v>
      </c>
      <c r="G63" s="39">
        <v>22.05</v>
      </c>
      <c r="H63" s="39">
        <v>14.25</v>
      </c>
      <c r="I63" s="39">
        <v>34.770000000000003</v>
      </c>
      <c r="J63" s="39">
        <v>131.19999999999999</v>
      </c>
      <c r="K63" s="49" t="s">
        <v>70</v>
      </c>
      <c r="L63" s="39"/>
    </row>
    <row r="64" spans="1:12" ht="15" x14ac:dyDescent="0.25">
      <c r="A64" s="23"/>
      <c r="B64" s="15"/>
      <c r="C64" s="11"/>
      <c r="D64" s="6"/>
      <c r="E64" s="40" t="s">
        <v>71</v>
      </c>
      <c r="F64" s="41">
        <v>150</v>
      </c>
      <c r="G64" s="41">
        <v>3.71</v>
      </c>
      <c r="H64" s="41">
        <v>4.05</v>
      </c>
      <c r="I64" s="41">
        <v>39.03</v>
      </c>
      <c r="J64" s="41">
        <v>213.3</v>
      </c>
      <c r="K64" s="48" t="s">
        <v>72</v>
      </c>
      <c r="L64" s="41"/>
    </row>
    <row r="65" spans="1:12" ht="15" x14ac:dyDescent="0.25">
      <c r="A65" s="23"/>
      <c r="B65" s="15"/>
      <c r="C65" s="11"/>
      <c r="D65" s="7" t="s">
        <v>22</v>
      </c>
      <c r="E65" s="40" t="s">
        <v>62</v>
      </c>
      <c r="F65" s="41">
        <v>200</v>
      </c>
      <c r="G65" s="41">
        <v>3.84</v>
      </c>
      <c r="H65" s="41">
        <v>3.74</v>
      </c>
      <c r="I65" s="41">
        <v>16.239999999999998</v>
      </c>
      <c r="J65" s="41">
        <v>120</v>
      </c>
      <c r="K65" s="48" t="s">
        <v>97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43</v>
      </c>
      <c r="F66" s="41">
        <v>32.5</v>
      </c>
      <c r="G66" s="41">
        <v>2.15</v>
      </c>
      <c r="H66" s="41">
        <v>0.39</v>
      </c>
      <c r="I66" s="41">
        <v>13.55</v>
      </c>
      <c r="J66" s="41">
        <v>52</v>
      </c>
      <c r="K66" s="48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8"/>
      <c r="L67" s="41"/>
    </row>
    <row r="68" spans="1:12" ht="15" x14ac:dyDescent="0.25">
      <c r="A68" s="23"/>
      <c r="B68" s="15"/>
      <c r="C68" s="11"/>
      <c r="D68" s="6"/>
      <c r="E68" s="40" t="s">
        <v>60</v>
      </c>
      <c r="F68" s="41">
        <v>30</v>
      </c>
      <c r="G68" s="41">
        <v>0.65</v>
      </c>
      <c r="H68" s="41">
        <v>0.12</v>
      </c>
      <c r="I68" s="41">
        <v>3.44</v>
      </c>
      <c r="J68" s="41">
        <v>12.1</v>
      </c>
      <c r="K68" s="48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8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502.5</v>
      </c>
      <c r="G70" s="19">
        <f t="shared" ref="G70" si="29">SUM(G63:G69)</f>
        <v>32.4</v>
      </c>
      <c r="H70" s="19">
        <f t="shared" ref="H70" si="30">SUM(H63:H69)</f>
        <v>22.55</v>
      </c>
      <c r="I70" s="19">
        <f t="shared" ref="I70" si="31">SUM(I63:I69)</f>
        <v>107.03</v>
      </c>
      <c r="J70" s="19">
        <f t="shared" ref="J70:L70" si="32">SUM(J63:J69)</f>
        <v>528.6</v>
      </c>
      <c r="K70" s="50"/>
      <c r="L70" s="19">
        <f t="shared" si="32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98</v>
      </c>
      <c r="F71" s="41">
        <v>60</v>
      </c>
      <c r="G71" s="41">
        <v>0.65</v>
      </c>
      <c r="H71" s="41">
        <v>0.12</v>
      </c>
      <c r="I71" s="41">
        <v>3.06</v>
      </c>
      <c r="J71" s="41">
        <v>12.6</v>
      </c>
      <c r="K71" s="48" t="s">
        <v>101</v>
      </c>
      <c r="L71" s="41"/>
    </row>
    <row r="72" spans="1:12" ht="15" x14ac:dyDescent="0.25">
      <c r="A72" s="23"/>
      <c r="B72" s="15"/>
      <c r="C72" s="11"/>
      <c r="D72" s="7" t="s">
        <v>27</v>
      </c>
      <c r="E72" s="40" t="s">
        <v>99</v>
      </c>
      <c r="F72" s="41">
        <v>200</v>
      </c>
      <c r="G72" s="41">
        <v>2.4</v>
      </c>
      <c r="H72" s="41">
        <v>5.73</v>
      </c>
      <c r="I72" s="41">
        <v>8.23</v>
      </c>
      <c r="J72" s="41">
        <v>123.4</v>
      </c>
      <c r="K72" s="48" t="s">
        <v>100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102</v>
      </c>
      <c r="F73" s="41">
        <v>90</v>
      </c>
      <c r="G73" s="41">
        <v>10.9</v>
      </c>
      <c r="H73" s="41">
        <v>22.13</v>
      </c>
      <c r="I73" s="41">
        <v>13.4</v>
      </c>
      <c r="J73" s="41">
        <v>329.1</v>
      </c>
      <c r="K73" s="48" t="s">
        <v>70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51</v>
      </c>
      <c r="F74" s="41">
        <v>150</v>
      </c>
      <c r="G74" s="41">
        <v>5.46</v>
      </c>
      <c r="H74" s="41">
        <v>3.65</v>
      </c>
      <c r="I74" s="41">
        <v>35.119999999999997</v>
      </c>
      <c r="J74" s="41">
        <v>211.1</v>
      </c>
      <c r="K74" s="48" t="s">
        <v>103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50</v>
      </c>
      <c r="F75" s="41">
        <v>200</v>
      </c>
      <c r="G75" s="41">
        <v>0.18</v>
      </c>
      <c r="H75" s="41">
        <v>0.04</v>
      </c>
      <c r="I75" s="41">
        <v>9.91</v>
      </c>
      <c r="J75" s="41">
        <v>41.5</v>
      </c>
      <c r="K75" s="48">
        <v>411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20</v>
      </c>
      <c r="G76" s="41">
        <v>1.32</v>
      </c>
      <c r="H76" s="41">
        <v>0.13</v>
      </c>
      <c r="I76" s="41">
        <v>9.3800000000000008</v>
      </c>
      <c r="J76" s="41">
        <v>52.3</v>
      </c>
      <c r="K76" s="48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43</v>
      </c>
      <c r="F77" s="41">
        <v>32.5</v>
      </c>
      <c r="G77" s="41">
        <v>2.15</v>
      </c>
      <c r="H77" s="41">
        <v>0.39</v>
      </c>
      <c r="I77" s="41">
        <v>13.55</v>
      </c>
      <c r="J77" s="41">
        <v>52</v>
      </c>
      <c r="K77" s="48"/>
      <c r="L77" s="41"/>
    </row>
    <row r="78" spans="1:12" ht="15" x14ac:dyDescent="0.25">
      <c r="A78" s="23"/>
      <c r="B78" s="15"/>
      <c r="C78" s="11"/>
      <c r="D78" s="6"/>
      <c r="E78" s="40" t="s">
        <v>104</v>
      </c>
      <c r="F78" s="41">
        <v>150</v>
      </c>
      <c r="G78" s="41">
        <v>0.6</v>
      </c>
      <c r="H78" s="41">
        <v>0.6</v>
      </c>
      <c r="I78" s="41">
        <v>17.399999999999999</v>
      </c>
      <c r="J78" s="41">
        <v>67</v>
      </c>
      <c r="K78" s="4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902.5</v>
      </c>
      <c r="G80" s="19">
        <f t="shared" ref="G80" si="33">SUM(G71:G79)</f>
        <v>23.66</v>
      </c>
      <c r="H80" s="19">
        <f t="shared" ref="H80" si="34">SUM(H71:H79)</f>
        <v>32.79</v>
      </c>
      <c r="I80" s="19">
        <f t="shared" ref="I80" si="35">SUM(I71:I79)</f>
        <v>110.04999999999998</v>
      </c>
      <c r="J80" s="19">
        <f t="shared" ref="J80:L80" si="36">SUM(J71:J79)</f>
        <v>889</v>
      </c>
      <c r="K80" s="50"/>
      <c r="L80" s="19">
        <f t="shared" si="36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1405</v>
      </c>
      <c r="G81" s="31">
        <f t="shared" ref="G81" si="37">G70+G80</f>
        <v>56.06</v>
      </c>
      <c r="H81" s="31">
        <f t="shared" ref="H81" si="38">H70+H80</f>
        <v>55.34</v>
      </c>
      <c r="I81" s="31">
        <f t="shared" ref="I81" si="39">I70+I80</f>
        <v>217.07999999999998</v>
      </c>
      <c r="J81" s="31">
        <f t="shared" ref="J81:L81" si="40">J70+J80</f>
        <v>1417.6</v>
      </c>
      <c r="K81" s="51"/>
      <c r="L81" s="31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105</v>
      </c>
      <c r="F82" s="39">
        <v>210</v>
      </c>
      <c r="G82" s="39">
        <v>13.24</v>
      </c>
      <c r="H82" s="39">
        <v>15.71</v>
      </c>
      <c r="I82" s="39">
        <v>76.39</v>
      </c>
      <c r="J82" s="39">
        <v>532.4</v>
      </c>
      <c r="K82" s="49">
        <v>5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8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40</v>
      </c>
      <c r="F84" s="41">
        <v>207</v>
      </c>
      <c r="G84" s="41">
        <v>0.12</v>
      </c>
      <c r="H84" s="41">
        <v>0.03</v>
      </c>
      <c r="I84" s="41">
        <v>10.54</v>
      </c>
      <c r="J84" s="41">
        <v>44.2</v>
      </c>
      <c r="K84" s="48" t="s">
        <v>87</v>
      </c>
      <c r="L84" s="41"/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8"/>
      <c r="L85" s="41"/>
    </row>
    <row r="86" spans="1:12" ht="15" x14ac:dyDescent="0.25">
      <c r="A86" s="23"/>
      <c r="B86" s="15"/>
      <c r="C86" s="11"/>
      <c r="D86" s="7" t="s">
        <v>24</v>
      </c>
      <c r="E86" s="40" t="s">
        <v>106</v>
      </c>
      <c r="F86" s="41">
        <v>200</v>
      </c>
      <c r="G86" s="41">
        <v>0.8</v>
      </c>
      <c r="H86" s="41">
        <v>0.8</v>
      </c>
      <c r="I86" s="41">
        <v>23.2</v>
      </c>
      <c r="J86" s="41">
        <v>54.5</v>
      </c>
      <c r="K86" s="48"/>
      <c r="L86" s="41"/>
    </row>
    <row r="87" spans="1:12" ht="15" x14ac:dyDescent="0.25">
      <c r="A87" s="23"/>
      <c r="B87" s="15"/>
      <c r="C87" s="11"/>
      <c r="D87" s="6"/>
      <c r="E87" s="40" t="s">
        <v>107</v>
      </c>
      <c r="F87" s="41">
        <v>115</v>
      </c>
      <c r="G87" s="41">
        <v>4.5999999999999996</v>
      </c>
      <c r="H87" s="41">
        <v>1.73</v>
      </c>
      <c r="I87" s="41">
        <v>16.45</v>
      </c>
      <c r="J87" s="41">
        <v>72.2</v>
      </c>
      <c r="K87" s="48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732</v>
      </c>
      <c r="G89" s="19">
        <f t="shared" ref="G89" si="41">SUM(G82:G88)</f>
        <v>18.759999999999998</v>
      </c>
      <c r="H89" s="19">
        <f t="shared" ref="H89" si="42">SUM(H82:H88)</f>
        <v>18.27</v>
      </c>
      <c r="I89" s="19">
        <f t="shared" ref="I89" si="43">SUM(I82:I88)</f>
        <v>126.58000000000001</v>
      </c>
      <c r="J89" s="19">
        <f t="shared" ref="J89:L89" si="44">SUM(J82:J88)</f>
        <v>703.30000000000007</v>
      </c>
      <c r="K89" s="50"/>
      <c r="L89" s="19">
        <f t="shared" si="44"/>
        <v>0</v>
      </c>
    </row>
    <row r="90" spans="1:12" ht="25.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108</v>
      </c>
      <c r="F90" s="41">
        <v>60</v>
      </c>
      <c r="G90" s="41">
        <v>0.89</v>
      </c>
      <c r="H90" s="41">
        <v>3.58</v>
      </c>
      <c r="I90" s="41">
        <v>5.6</v>
      </c>
      <c r="J90" s="41">
        <v>56.6</v>
      </c>
      <c r="K90" s="48" t="s">
        <v>109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110</v>
      </c>
      <c r="F91" s="41">
        <v>200</v>
      </c>
      <c r="G91" s="41">
        <v>6.1</v>
      </c>
      <c r="H91" s="41">
        <v>7.18</v>
      </c>
      <c r="I91" s="41">
        <v>19.45</v>
      </c>
      <c r="J91" s="41">
        <v>166.8</v>
      </c>
      <c r="K91" s="48" t="s">
        <v>111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112</v>
      </c>
      <c r="F92" s="41">
        <v>90</v>
      </c>
      <c r="G92" s="41">
        <v>12.49</v>
      </c>
      <c r="H92" s="41">
        <v>9.7200000000000006</v>
      </c>
      <c r="I92" s="41">
        <v>11.41</v>
      </c>
      <c r="J92" s="41">
        <v>174.4</v>
      </c>
      <c r="K92" s="48" t="s">
        <v>70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113</v>
      </c>
      <c r="F93" s="41">
        <v>150</v>
      </c>
      <c r="G93" s="41">
        <v>3.1</v>
      </c>
      <c r="H93" s="41">
        <v>4.79</v>
      </c>
      <c r="I93" s="41">
        <v>21.16</v>
      </c>
      <c r="J93" s="41">
        <v>163.5</v>
      </c>
      <c r="K93" s="48" t="s">
        <v>114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54</v>
      </c>
      <c r="F94" s="41">
        <v>200</v>
      </c>
      <c r="G94" s="41">
        <v>0.31</v>
      </c>
      <c r="H94" s="41">
        <v>0.14000000000000001</v>
      </c>
      <c r="I94" s="41">
        <v>15.55</v>
      </c>
      <c r="J94" s="41">
        <v>81.099999999999994</v>
      </c>
      <c r="K94" s="48" t="s">
        <v>115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20</v>
      </c>
      <c r="G95" s="41">
        <v>1.32</v>
      </c>
      <c r="H95" s="41">
        <v>0.13</v>
      </c>
      <c r="I95" s="41">
        <v>9.3800000000000008</v>
      </c>
      <c r="J95" s="41">
        <v>52.3</v>
      </c>
      <c r="K95" s="48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43</v>
      </c>
      <c r="F96" s="41">
        <v>32.5</v>
      </c>
      <c r="G96" s="41">
        <v>2.15</v>
      </c>
      <c r="H96" s="41">
        <v>0.39</v>
      </c>
      <c r="I96" s="41">
        <v>13.55</v>
      </c>
      <c r="J96" s="41">
        <v>52</v>
      </c>
      <c r="K96" s="48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752.5</v>
      </c>
      <c r="G99" s="19">
        <f t="shared" ref="G99" si="45">SUM(G90:G98)</f>
        <v>26.36</v>
      </c>
      <c r="H99" s="19">
        <f t="shared" ref="H99" si="46">SUM(H90:H98)</f>
        <v>25.93</v>
      </c>
      <c r="I99" s="19">
        <f t="shared" ref="I99" si="47">SUM(I90:I98)</f>
        <v>96.09999999999998</v>
      </c>
      <c r="J99" s="19">
        <f t="shared" ref="J99:L99" si="48">SUM(J90:J98)</f>
        <v>746.69999999999993</v>
      </c>
      <c r="K99" s="50"/>
      <c r="L99" s="19">
        <f t="shared" si="48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1484.5</v>
      </c>
      <c r="G100" s="31">
        <f t="shared" ref="G100" si="49">G89+G99</f>
        <v>45.12</v>
      </c>
      <c r="H100" s="31">
        <f t="shared" ref="H100" si="50">H89+H99</f>
        <v>44.2</v>
      </c>
      <c r="I100" s="31">
        <f t="shared" ref="I100" si="51">I89+I99</f>
        <v>222.68</v>
      </c>
      <c r="J100" s="31">
        <f t="shared" ref="J100:L100" si="52">J89+J99</f>
        <v>1450</v>
      </c>
      <c r="K100" s="51"/>
      <c r="L100" s="31">
        <f t="shared" si="52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8" t="s">
        <v>116</v>
      </c>
      <c r="F101" s="39">
        <v>240</v>
      </c>
      <c r="G101" s="39">
        <v>11.49</v>
      </c>
      <c r="H101" s="39">
        <v>17.68</v>
      </c>
      <c r="I101" s="39">
        <v>48.41</v>
      </c>
      <c r="J101" s="39">
        <v>472.4</v>
      </c>
      <c r="K101" s="49" t="s">
        <v>70</v>
      </c>
      <c r="L101" s="39"/>
    </row>
    <row r="102" spans="1:12" ht="15" x14ac:dyDescent="0.25">
      <c r="A102" s="23"/>
      <c r="B102" s="15"/>
      <c r="C102" s="11"/>
      <c r="D102" s="6"/>
      <c r="E102" s="40" t="s">
        <v>117</v>
      </c>
      <c r="F102" s="41">
        <v>30</v>
      </c>
      <c r="G102" s="41">
        <v>0.24</v>
      </c>
      <c r="H102" s="41">
        <v>0.03</v>
      </c>
      <c r="I102" s="41">
        <v>1.03</v>
      </c>
      <c r="J102" s="41">
        <v>3.4</v>
      </c>
      <c r="K102" s="48" t="s">
        <v>101</v>
      </c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40</v>
      </c>
      <c r="F103" s="41">
        <v>207</v>
      </c>
      <c r="G103" s="41">
        <v>0.12</v>
      </c>
      <c r="H103" s="41">
        <v>0.03</v>
      </c>
      <c r="I103" s="41">
        <v>10.54</v>
      </c>
      <c r="J103" s="41">
        <v>44.2</v>
      </c>
      <c r="K103" s="48" t="s">
        <v>87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20</v>
      </c>
      <c r="G104" s="41">
        <v>1.32</v>
      </c>
      <c r="H104" s="41">
        <v>0.13</v>
      </c>
      <c r="I104" s="41">
        <v>9.3800000000000008</v>
      </c>
      <c r="J104" s="41">
        <v>52.3</v>
      </c>
      <c r="K104" s="48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 x14ac:dyDescent="0.25">
      <c r="A106" s="23"/>
      <c r="B106" s="15"/>
      <c r="C106" s="11"/>
      <c r="D106" s="6"/>
      <c r="E106" s="40" t="s">
        <v>43</v>
      </c>
      <c r="F106" s="41">
        <v>32.5</v>
      </c>
      <c r="G106" s="41">
        <v>2.15</v>
      </c>
      <c r="H106" s="41">
        <v>0.39</v>
      </c>
      <c r="I106" s="41">
        <v>13.55</v>
      </c>
      <c r="J106" s="41">
        <v>52</v>
      </c>
      <c r="K106" s="48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529.5</v>
      </c>
      <c r="G108" s="19">
        <f t="shared" ref="G108:J108" si="53">SUM(G101:G107)</f>
        <v>15.32</v>
      </c>
      <c r="H108" s="19">
        <f t="shared" si="53"/>
        <v>18.260000000000002</v>
      </c>
      <c r="I108" s="19">
        <f t="shared" si="53"/>
        <v>82.91</v>
      </c>
      <c r="J108" s="19">
        <f t="shared" si="53"/>
        <v>624.29999999999995</v>
      </c>
      <c r="K108" s="50"/>
      <c r="L108" s="19">
        <f t="shared" ref="L108" si="54">SUM(L101:L107)</f>
        <v>0</v>
      </c>
    </row>
    <row r="109" spans="1:12" ht="25.5" x14ac:dyDescent="0.25">
      <c r="A109" s="25">
        <f>A101</f>
        <v>2</v>
      </c>
      <c r="B109" s="13">
        <f>B101</f>
        <v>6</v>
      </c>
      <c r="C109" s="10" t="s">
        <v>25</v>
      </c>
      <c r="D109" s="7" t="s">
        <v>26</v>
      </c>
      <c r="E109" s="40" t="s">
        <v>65</v>
      </c>
      <c r="F109" s="41">
        <v>60</v>
      </c>
      <c r="G109" s="41">
        <v>0.53</v>
      </c>
      <c r="H109" s="41">
        <v>3.61</v>
      </c>
      <c r="I109" s="41">
        <v>2.4</v>
      </c>
      <c r="J109" s="41">
        <v>42.2</v>
      </c>
      <c r="K109" s="48" t="s">
        <v>66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118</v>
      </c>
      <c r="F110" s="41">
        <v>200</v>
      </c>
      <c r="G110" s="41">
        <v>3.2</v>
      </c>
      <c r="H110" s="41">
        <v>4.01</v>
      </c>
      <c r="I110" s="41">
        <v>13.53</v>
      </c>
      <c r="J110" s="41">
        <v>102.3</v>
      </c>
      <c r="K110" s="48" t="s">
        <v>119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120</v>
      </c>
      <c r="F111" s="41">
        <v>90</v>
      </c>
      <c r="G111" s="41">
        <v>14.36</v>
      </c>
      <c r="H111" s="41">
        <v>12.5</v>
      </c>
      <c r="I111" s="41">
        <v>14.25</v>
      </c>
      <c r="J111" s="41">
        <v>168.2</v>
      </c>
      <c r="K111" s="48" t="s">
        <v>82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51</v>
      </c>
      <c r="F112" s="41">
        <v>150</v>
      </c>
      <c r="G112" s="41">
        <v>5.46</v>
      </c>
      <c r="H112" s="41">
        <v>3.65</v>
      </c>
      <c r="I112" s="41">
        <v>35.119999999999997</v>
      </c>
      <c r="J112" s="41">
        <v>211.1</v>
      </c>
      <c r="K112" s="48" t="s">
        <v>103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121</v>
      </c>
      <c r="F113" s="41">
        <v>200</v>
      </c>
      <c r="G113" s="41">
        <v>0.2</v>
      </c>
      <c r="H113" s="41">
        <v>0.08</v>
      </c>
      <c r="I113" s="41">
        <v>17.09</v>
      </c>
      <c r="J113" s="41">
        <v>67.099999999999994</v>
      </c>
      <c r="K113" s="48" t="s">
        <v>85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41</v>
      </c>
      <c r="F114" s="41">
        <v>20</v>
      </c>
      <c r="G114" s="41">
        <v>1.32</v>
      </c>
      <c r="H114" s="41">
        <v>0.13</v>
      </c>
      <c r="I114" s="41">
        <v>9.3800000000000008</v>
      </c>
      <c r="J114" s="41">
        <v>52.3</v>
      </c>
      <c r="K114" s="48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43</v>
      </c>
      <c r="F115" s="41">
        <v>32.5</v>
      </c>
      <c r="G115" s="41">
        <v>2.15</v>
      </c>
      <c r="H115" s="41">
        <v>0.39</v>
      </c>
      <c r="I115" s="41">
        <v>13.55</v>
      </c>
      <c r="J115" s="41">
        <v>52</v>
      </c>
      <c r="K115" s="48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752.5</v>
      </c>
      <c r="G118" s="19">
        <f t="shared" ref="G118:J118" si="55">SUM(G109:G117)</f>
        <v>27.22</v>
      </c>
      <c r="H118" s="19">
        <f t="shared" si="55"/>
        <v>24.369999999999994</v>
      </c>
      <c r="I118" s="19">
        <f t="shared" si="55"/>
        <v>105.32</v>
      </c>
      <c r="J118" s="19">
        <f t="shared" si="55"/>
        <v>695.19999999999993</v>
      </c>
      <c r="K118" s="50"/>
      <c r="L118" s="19">
        <f t="shared" ref="L118" si="56">SUM(L109:L117)</f>
        <v>0</v>
      </c>
    </row>
    <row r="119" spans="1:12" ht="15" x14ac:dyDescent="0.2">
      <c r="A119" s="28">
        <f>A101</f>
        <v>2</v>
      </c>
      <c r="B119" s="29">
        <f>B101</f>
        <v>6</v>
      </c>
      <c r="C119" s="55" t="s">
        <v>4</v>
      </c>
      <c r="D119" s="56"/>
      <c r="E119" s="30"/>
      <c r="F119" s="31">
        <f>F108+F118</f>
        <v>1282</v>
      </c>
      <c r="G119" s="31">
        <f t="shared" ref="G119" si="57">G108+G118</f>
        <v>42.54</v>
      </c>
      <c r="H119" s="31">
        <f t="shared" ref="H119" si="58">H108+H118</f>
        <v>42.629999999999995</v>
      </c>
      <c r="I119" s="31">
        <f t="shared" ref="I119" si="59">I108+I118</f>
        <v>188.23</v>
      </c>
      <c r="J119" s="31">
        <f t="shared" ref="J119:L119" si="60">J108+J118</f>
        <v>1319.5</v>
      </c>
      <c r="K119" s="51"/>
      <c r="L119" s="31">
        <f t="shared" si="60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8" t="s">
        <v>122</v>
      </c>
      <c r="F120" s="39">
        <v>230</v>
      </c>
      <c r="G120" s="39">
        <v>8.34</v>
      </c>
      <c r="H120" s="39">
        <v>8.5</v>
      </c>
      <c r="I120" s="39">
        <v>43.19</v>
      </c>
      <c r="J120" s="39">
        <v>319.8</v>
      </c>
      <c r="K120" s="49" t="s">
        <v>123</v>
      </c>
      <c r="L120" s="39"/>
    </row>
    <row r="121" spans="1:12" ht="15" x14ac:dyDescent="0.25">
      <c r="A121" s="14"/>
      <c r="B121" s="15"/>
      <c r="C121" s="11"/>
      <c r="D121" s="6"/>
      <c r="E121" s="40"/>
      <c r="F121" s="41">
        <v>16</v>
      </c>
      <c r="G121" s="41">
        <v>3.28</v>
      </c>
      <c r="H121" s="41">
        <v>3.68</v>
      </c>
      <c r="I121" s="41">
        <v>0.37</v>
      </c>
      <c r="J121" s="41"/>
      <c r="K121" s="48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44</v>
      </c>
      <c r="F122" s="41">
        <v>200</v>
      </c>
      <c r="G122" s="41">
        <v>3.24</v>
      </c>
      <c r="H122" s="41">
        <v>3.23</v>
      </c>
      <c r="I122" s="41">
        <v>13.7</v>
      </c>
      <c r="J122" s="41">
        <v>97.5</v>
      </c>
      <c r="K122" s="48" t="s">
        <v>76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20</v>
      </c>
      <c r="G123" s="41">
        <v>1.32</v>
      </c>
      <c r="H123" s="41">
        <v>0.13</v>
      </c>
      <c r="I123" s="41">
        <v>9.3800000000000008</v>
      </c>
      <c r="J123" s="41">
        <v>52.3</v>
      </c>
      <c r="K123" s="48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 x14ac:dyDescent="0.25">
      <c r="A125" s="14"/>
      <c r="B125" s="15"/>
      <c r="C125" s="11"/>
      <c r="D125" s="6"/>
      <c r="E125" s="40" t="s">
        <v>63</v>
      </c>
      <c r="F125" s="41">
        <v>40</v>
      </c>
      <c r="G125" s="41">
        <v>4.6500000000000004</v>
      </c>
      <c r="H125" s="41">
        <v>6.29</v>
      </c>
      <c r="I125" s="41">
        <v>7.5</v>
      </c>
      <c r="J125" s="41">
        <v>130.1</v>
      </c>
      <c r="K125" s="48" t="s">
        <v>64</v>
      </c>
      <c r="L125" s="41"/>
    </row>
    <row r="126" spans="1:12" ht="15" x14ac:dyDescent="0.25">
      <c r="A126" s="14"/>
      <c r="B126" s="15"/>
      <c r="C126" s="11"/>
      <c r="D126" s="6"/>
      <c r="E126" s="40" t="s">
        <v>124</v>
      </c>
      <c r="F126" s="41">
        <v>16</v>
      </c>
      <c r="G126" s="41">
        <v>3.28</v>
      </c>
      <c r="H126" s="41">
        <v>3.68</v>
      </c>
      <c r="I126" s="41">
        <v>0.37</v>
      </c>
      <c r="J126" s="41"/>
      <c r="K126" s="48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1">SUM(G120:G126)</f>
        <v>24.11</v>
      </c>
      <c r="H127" s="19">
        <f t="shared" si="61"/>
        <v>25.51</v>
      </c>
      <c r="I127" s="19">
        <f t="shared" si="61"/>
        <v>74.509999999999991</v>
      </c>
      <c r="J127" s="19">
        <f t="shared" si="61"/>
        <v>599.70000000000005</v>
      </c>
      <c r="K127" s="50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0" t="s">
        <v>117</v>
      </c>
      <c r="F128" s="41">
        <v>60</v>
      </c>
      <c r="G128" s="41">
        <v>0.47</v>
      </c>
      <c r="H128" s="41">
        <v>0.06</v>
      </c>
      <c r="I128" s="41">
        <v>2.06</v>
      </c>
      <c r="J128" s="41">
        <v>6.8</v>
      </c>
      <c r="K128" s="48" t="s">
        <v>101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58</v>
      </c>
      <c r="F129" s="41">
        <v>200</v>
      </c>
      <c r="G129" s="41">
        <v>2.0499999999999998</v>
      </c>
      <c r="H129" s="41">
        <v>4.79</v>
      </c>
      <c r="I129" s="41">
        <v>10.46</v>
      </c>
      <c r="J129" s="41">
        <v>99.4</v>
      </c>
      <c r="K129" s="48" t="s">
        <v>125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126</v>
      </c>
      <c r="F130" s="41">
        <v>90</v>
      </c>
      <c r="G130" s="41">
        <v>13.1</v>
      </c>
      <c r="H130" s="41">
        <v>9.02</v>
      </c>
      <c r="I130" s="41">
        <v>7.2</v>
      </c>
      <c r="J130" s="41">
        <v>142.1</v>
      </c>
      <c r="K130" s="48" t="s">
        <v>127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128</v>
      </c>
      <c r="F131" s="41">
        <v>150</v>
      </c>
      <c r="G131" s="41">
        <v>3.1</v>
      </c>
      <c r="H131" s="41">
        <v>4.79</v>
      </c>
      <c r="I131" s="41">
        <v>21.16</v>
      </c>
      <c r="J131" s="41">
        <v>163.5</v>
      </c>
      <c r="K131" s="48" t="s">
        <v>114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46</v>
      </c>
      <c r="F132" s="41">
        <v>200</v>
      </c>
      <c r="G132" s="41">
        <v>0.31</v>
      </c>
      <c r="H132" s="41">
        <v>0.14000000000000001</v>
      </c>
      <c r="I132" s="41">
        <v>15.55</v>
      </c>
      <c r="J132" s="41">
        <v>81.099999999999994</v>
      </c>
      <c r="K132" s="48" t="s">
        <v>115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8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56</v>
      </c>
      <c r="F134" s="41">
        <v>65</v>
      </c>
      <c r="G134" s="41">
        <v>4.29</v>
      </c>
      <c r="H134" s="41">
        <v>0.78</v>
      </c>
      <c r="I134" s="41">
        <v>27.11</v>
      </c>
      <c r="J134" s="41">
        <v>104</v>
      </c>
      <c r="K134" s="48"/>
      <c r="L134" s="41"/>
    </row>
    <row r="135" spans="1:12" ht="15" x14ac:dyDescent="0.25">
      <c r="A135" s="14"/>
      <c r="B135" s="15"/>
      <c r="C135" s="11"/>
      <c r="D135" s="6"/>
      <c r="E135" s="40" t="s">
        <v>61</v>
      </c>
      <c r="F135" s="41">
        <v>36</v>
      </c>
      <c r="G135" s="41">
        <v>8.64</v>
      </c>
      <c r="H135" s="41">
        <v>3.38</v>
      </c>
      <c r="I135" s="41">
        <v>52.7</v>
      </c>
      <c r="J135" s="41">
        <v>158.6</v>
      </c>
      <c r="K135" s="4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801</v>
      </c>
      <c r="G137" s="19">
        <f t="shared" ref="G137:J137" si="63">SUM(G128:G136)</f>
        <v>31.959999999999997</v>
      </c>
      <c r="H137" s="19">
        <f t="shared" si="63"/>
        <v>22.96</v>
      </c>
      <c r="I137" s="19">
        <f t="shared" si="63"/>
        <v>136.24</v>
      </c>
      <c r="J137" s="19">
        <f t="shared" si="63"/>
        <v>755.5</v>
      </c>
      <c r="K137" s="50"/>
      <c r="L137" s="19">
        <f t="shared" ref="L137" si="64">SUM(L128:L136)</f>
        <v>0</v>
      </c>
    </row>
    <row r="138" spans="1:12" ht="15" x14ac:dyDescent="0.2">
      <c r="A138" s="32">
        <f>A120</f>
        <v>2</v>
      </c>
      <c r="B138" s="32">
        <f>B120</f>
        <v>7</v>
      </c>
      <c r="C138" s="55" t="s">
        <v>4</v>
      </c>
      <c r="D138" s="56"/>
      <c r="E138" s="30"/>
      <c r="F138" s="31">
        <f>F127+F137</f>
        <v>1323</v>
      </c>
      <c r="G138" s="31">
        <f t="shared" ref="G138" si="65">G127+G137</f>
        <v>56.069999999999993</v>
      </c>
      <c r="H138" s="31">
        <f t="shared" ref="H138" si="66">H127+H137</f>
        <v>48.47</v>
      </c>
      <c r="I138" s="31">
        <f t="shared" ref="I138" si="67">I127+I137</f>
        <v>210.75</v>
      </c>
      <c r="J138" s="31">
        <f t="shared" ref="J138:L138" si="68">J127+J137</f>
        <v>1355.2</v>
      </c>
      <c r="K138" s="51"/>
      <c r="L138" s="31">
        <f t="shared" si="68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8" t="s">
        <v>129</v>
      </c>
      <c r="F139" s="39">
        <v>200</v>
      </c>
      <c r="G139" s="39">
        <v>25.97</v>
      </c>
      <c r="H139" s="39">
        <v>15.51</v>
      </c>
      <c r="I139" s="39">
        <v>56.52</v>
      </c>
      <c r="J139" s="39">
        <v>254</v>
      </c>
      <c r="K139" s="49">
        <v>8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50</v>
      </c>
      <c r="F141" s="41">
        <v>200</v>
      </c>
      <c r="G141" s="41">
        <v>0.08</v>
      </c>
      <c r="H141" s="41">
        <v>0.02</v>
      </c>
      <c r="I141" s="41">
        <v>4.95</v>
      </c>
      <c r="J141" s="41">
        <v>44.8</v>
      </c>
      <c r="K141" s="48" t="s">
        <v>130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8"/>
      <c r="L142" s="41"/>
    </row>
    <row r="143" spans="1:12" ht="15" x14ac:dyDescent="0.25">
      <c r="A143" s="23"/>
      <c r="B143" s="15"/>
      <c r="C143" s="11"/>
      <c r="D143" s="7" t="s">
        <v>24</v>
      </c>
      <c r="E143" s="40" t="s">
        <v>104</v>
      </c>
      <c r="F143" s="41">
        <v>100</v>
      </c>
      <c r="G143" s="41">
        <v>0.4</v>
      </c>
      <c r="H143" s="41">
        <v>0.4</v>
      </c>
      <c r="I143" s="41">
        <v>11.6</v>
      </c>
      <c r="J143" s="41">
        <v>44.8</v>
      </c>
      <c r="K143" s="48" t="s">
        <v>90</v>
      </c>
      <c r="L143" s="41"/>
    </row>
    <row r="144" spans="1:12" ht="15" x14ac:dyDescent="0.25">
      <c r="A144" s="23"/>
      <c r="B144" s="15"/>
      <c r="C144" s="11"/>
      <c r="D144" s="6"/>
      <c r="E144" s="40" t="s">
        <v>57</v>
      </c>
      <c r="F144" s="41">
        <v>35</v>
      </c>
      <c r="G144" s="41">
        <v>4.84</v>
      </c>
      <c r="H144" s="41">
        <v>3.31</v>
      </c>
      <c r="I144" s="41">
        <v>10.94</v>
      </c>
      <c r="J144" s="41">
        <v>106.2</v>
      </c>
      <c r="K144" s="48" t="s">
        <v>85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9">SUM(G139:G145)</f>
        <v>31.289999999999996</v>
      </c>
      <c r="H146" s="19">
        <f t="shared" si="69"/>
        <v>19.239999999999998</v>
      </c>
      <c r="I146" s="19">
        <f t="shared" si="69"/>
        <v>84.01</v>
      </c>
      <c r="J146" s="19">
        <f t="shared" si="69"/>
        <v>449.8</v>
      </c>
      <c r="K146" s="50"/>
      <c r="L146" s="19">
        <f t="shared" ref="L146" si="70">SUM(L139:L145)</f>
        <v>0</v>
      </c>
    </row>
    <row r="147" spans="1:12" ht="15" x14ac:dyDescent="0.25">
      <c r="A147" s="25">
        <f>A139</f>
        <v>2</v>
      </c>
      <c r="B147" s="13">
        <f>B139</f>
        <v>8</v>
      </c>
      <c r="C147" s="10" t="s">
        <v>25</v>
      </c>
      <c r="D147" s="7" t="s">
        <v>26</v>
      </c>
      <c r="E147" s="40" t="s">
        <v>131</v>
      </c>
      <c r="F147" s="41">
        <v>125</v>
      </c>
      <c r="G147" s="41">
        <v>0.59</v>
      </c>
      <c r="H147" s="41"/>
      <c r="I147" s="41"/>
      <c r="J147" s="41"/>
      <c r="K147" s="48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55</v>
      </c>
      <c r="F148" s="41">
        <v>200</v>
      </c>
      <c r="G148" s="41">
        <v>2.13</v>
      </c>
      <c r="H148" s="41">
        <v>4.91</v>
      </c>
      <c r="I148" s="41">
        <v>10.71</v>
      </c>
      <c r="J148" s="41">
        <v>116.9</v>
      </c>
      <c r="K148" s="48" t="s">
        <v>81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133</v>
      </c>
      <c r="F149" s="41">
        <v>90</v>
      </c>
      <c r="G149" s="41">
        <v>11.6</v>
      </c>
      <c r="H149" s="41">
        <v>18.22</v>
      </c>
      <c r="I149" s="41">
        <v>4.87</v>
      </c>
      <c r="J149" s="41">
        <v>159.80000000000001</v>
      </c>
      <c r="K149" s="48" t="s">
        <v>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48</v>
      </c>
      <c r="F150" s="41">
        <v>150</v>
      </c>
      <c r="G150" s="41">
        <v>6.79</v>
      </c>
      <c r="H150" s="41">
        <v>4.43</v>
      </c>
      <c r="I150" s="41">
        <v>35.49</v>
      </c>
      <c r="J150" s="41">
        <v>196</v>
      </c>
      <c r="K150" s="48" t="s">
        <v>83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46</v>
      </c>
      <c r="F151" s="41">
        <v>200</v>
      </c>
      <c r="G151" s="41">
        <v>0.31</v>
      </c>
      <c r="H151" s="41">
        <v>0.14000000000000001</v>
      </c>
      <c r="I151" s="41">
        <v>15.55</v>
      </c>
      <c r="J151" s="41">
        <v>81.099999999999994</v>
      </c>
      <c r="K151" s="48" t="s">
        <v>115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 t="s">
        <v>41</v>
      </c>
      <c r="F152" s="41">
        <v>20</v>
      </c>
      <c r="G152" s="41">
        <v>1.32</v>
      </c>
      <c r="H152" s="41">
        <v>0.13</v>
      </c>
      <c r="I152" s="41">
        <v>9.3800000000000008</v>
      </c>
      <c r="J152" s="41">
        <v>52.3</v>
      </c>
      <c r="K152" s="48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56</v>
      </c>
      <c r="F153" s="41">
        <v>65</v>
      </c>
      <c r="G153" s="41">
        <v>4.29</v>
      </c>
      <c r="H153" s="41">
        <v>0.78</v>
      </c>
      <c r="I153" s="41">
        <v>27.11</v>
      </c>
      <c r="J153" s="41">
        <v>104</v>
      </c>
      <c r="K153" s="48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1">SUM(G147:G155)</f>
        <v>27.029999999999998</v>
      </c>
      <c r="H156" s="19">
        <f t="shared" si="71"/>
        <v>28.61</v>
      </c>
      <c r="I156" s="19">
        <f t="shared" si="71"/>
        <v>103.11</v>
      </c>
      <c r="J156" s="19">
        <f t="shared" si="71"/>
        <v>710.1</v>
      </c>
      <c r="K156" s="50"/>
      <c r="L156" s="19">
        <f t="shared" ref="L156" si="72">SUM(L147:L155)</f>
        <v>0</v>
      </c>
    </row>
    <row r="157" spans="1:12" ht="15" x14ac:dyDescent="0.2">
      <c r="A157" s="28">
        <f>A139</f>
        <v>2</v>
      </c>
      <c r="B157" s="29">
        <f>B139</f>
        <v>8</v>
      </c>
      <c r="C157" s="55" t="s">
        <v>4</v>
      </c>
      <c r="D157" s="56"/>
      <c r="E157" s="30"/>
      <c r="F157" s="31">
        <f>F146+F156</f>
        <v>1385</v>
      </c>
      <c r="G157" s="31">
        <f t="shared" ref="G157" si="73">G146+G156</f>
        <v>58.319999999999993</v>
      </c>
      <c r="H157" s="31">
        <f t="shared" ref="H157" si="74">H146+H156</f>
        <v>47.849999999999994</v>
      </c>
      <c r="I157" s="31">
        <f t="shared" ref="I157" si="75">I146+I156</f>
        <v>187.12</v>
      </c>
      <c r="J157" s="31">
        <f t="shared" ref="J157:L157" si="76">J146+J156</f>
        <v>1159.9000000000001</v>
      </c>
      <c r="K157" s="51"/>
      <c r="L157" s="31">
        <f t="shared" si="76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8" t="s">
        <v>134</v>
      </c>
      <c r="F158" s="39">
        <v>170</v>
      </c>
      <c r="G158" s="39">
        <v>18.559999999999999</v>
      </c>
      <c r="H158" s="39">
        <v>20.02</v>
      </c>
      <c r="I158" s="39">
        <v>2.65</v>
      </c>
      <c r="J158" s="52">
        <v>303.5</v>
      </c>
      <c r="K158" s="49" t="s">
        <v>135</v>
      </c>
      <c r="L158" s="39"/>
    </row>
    <row r="159" spans="1:12" ht="15" x14ac:dyDescent="0.25">
      <c r="A159" s="23"/>
      <c r="B159" s="15"/>
      <c r="C159" s="11"/>
      <c r="D159" s="6"/>
      <c r="E159" s="40"/>
      <c r="F159" s="41">
        <v>30</v>
      </c>
      <c r="G159" s="41">
        <v>0.91</v>
      </c>
      <c r="H159" s="41">
        <v>1.23</v>
      </c>
      <c r="I159" s="41">
        <v>3.35</v>
      </c>
      <c r="J159" s="53">
        <v>12.3</v>
      </c>
      <c r="K159" s="48" t="s">
        <v>132</v>
      </c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40</v>
      </c>
      <c r="F160" s="41">
        <v>207</v>
      </c>
      <c r="G160" s="41">
        <v>0.12</v>
      </c>
      <c r="H160" s="41">
        <v>0.03</v>
      </c>
      <c r="I160" s="41">
        <v>10.54</v>
      </c>
      <c r="J160" s="53">
        <v>44.2</v>
      </c>
      <c r="K160" s="48" t="s">
        <v>87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56</v>
      </c>
      <c r="F161" s="41">
        <v>65</v>
      </c>
      <c r="G161" s="41">
        <v>4.29</v>
      </c>
      <c r="H161" s="41">
        <v>0.78</v>
      </c>
      <c r="I161" s="41">
        <v>27.11</v>
      </c>
      <c r="J161" s="53">
        <v>104</v>
      </c>
      <c r="K161" s="48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53"/>
      <c r="K162" s="48"/>
      <c r="L162" s="41"/>
    </row>
    <row r="163" spans="1:12" ht="15" x14ac:dyDescent="0.25">
      <c r="A163" s="23"/>
      <c r="B163" s="15"/>
      <c r="C163" s="11"/>
      <c r="D163" s="6"/>
      <c r="E163" s="40" t="s">
        <v>137</v>
      </c>
      <c r="F163" s="41">
        <v>30</v>
      </c>
      <c r="G163" s="41">
        <v>1.6</v>
      </c>
      <c r="H163" s="41">
        <v>7.43</v>
      </c>
      <c r="I163" s="41">
        <v>9.51</v>
      </c>
      <c r="J163" s="53">
        <v>123.2</v>
      </c>
      <c r="K163" s="48" t="s">
        <v>138</v>
      </c>
      <c r="L163" s="41"/>
    </row>
    <row r="164" spans="1:12" ht="15" x14ac:dyDescent="0.25">
      <c r="A164" s="23"/>
      <c r="B164" s="15"/>
      <c r="C164" s="11"/>
      <c r="D164" s="6"/>
      <c r="E164" s="40" t="s">
        <v>136</v>
      </c>
      <c r="F164" s="41">
        <v>30</v>
      </c>
      <c r="G164" s="41">
        <v>0.91</v>
      </c>
      <c r="H164" s="41">
        <v>1.23</v>
      </c>
      <c r="I164" s="41">
        <v>3.35</v>
      </c>
      <c r="J164" s="53">
        <v>12.3</v>
      </c>
      <c r="K164" s="48" t="s">
        <v>132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7">SUM(G158:G164)</f>
        <v>26.39</v>
      </c>
      <c r="H165" s="19">
        <f t="shared" si="77"/>
        <v>30.720000000000002</v>
      </c>
      <c r="I165" s="19">
        <f t="shared" si="77"/>
        <v>56.51</v>
      </c>
      <c r="J165" s="54">
        <f t="shared" si="77"/>
        <v>599.5</v>
      </c>
      <c r="K165" s="50"/>
      <c r="L165" s="19">
        <f t="shared" ref="L165" si="78">SUM(L158:L164)</f>
        <v>0</v>
      </c>
    </row>
    <row r="166" spans="1:12" ht="15" x14ac:dyDescent="0.25">
      <c r="A166" s="25">
        <f>A158</f>
        <v>2</v>
      </c>
      <c r="B166" s="13">
        <f>B158</f>
        <v>9</v>
      </c>
      <c r="C166" s="10" t="s">
        <v>25</v>
      </c>
      <c r="D166" s="7" t="s">
        <v>26</v>
      </c>
      <c r="E166" s="40" t="s">
        <v>139</v>
      </c>
      <c r="F166" s="41">
        <v>60</v>
      </c>
      <c r="G166" s="41">
        <v>1.56</v>
      </c>
      <c r="H166" s="41">
        <v>4.3600000000000003</v>
      </c>
      <c r="I166" s="41">
        <v>5.12</v>
      </c>
      <c r="J166" s="53" t="s">
        <v>140</v>
      </c>
      <c r="K166" s="48" t="s">
        <v>141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142</v>
      </c>
      <c r="F167" s="41">
        <v>200</v>
      </c>
      <c r="G167" s="41">
        <v>3.73</v>
      </c>
      <c r="H167" s="41">
        <v>4.87</v>
      </c>
      <c r="I167" s="41">
        <v>12.64</v>
      </c>
      <c r="J167" s="53" t="s">
        <v>143</v>
      </c>
      <c r="K167" s="48" t="s">
        <v>144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145</v>
      </c>
      <c r="F168" s="41">
        <v>240</v>
      </c>
      <c r="G168" s="41">
        <v>13.46</v>
      </c>
      <c r="H168" s="41">
        <v>24.38</v>
      </c>
      <c r="I168" s="41">
        <v>14.97</v>
      </c>
      <c r="J168" s="53" t="s">
        <v>90</v>
      </c>
      <c r="K168" s="48" t="s">
        <v>59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53"/>
      <c r="K169" s="48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146</v>
      </c>
      <c r="F170" s="41">
        <v>200</v>
      </c>
      <c r="G170" s="41">
        <v>0.02</v>
      </c>
      <c r="H170" s="41">
        <v>0</v>
      </c>
      <c r="I170" s="41">
        <v>26.47</v>
      </c>
      <c r="J170" s="41">
        <v>115.1</v>
      </c>
      <c r="K170" s="48" t="s">
        <v>147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41</v>
      </c>
      <c r="F171" s="41">
        <v>20</v>
      </c>
      <c r="G171" s="41">
        <v>1.32</v>
      </c>
      <c r="H171" s="41">
        <v>0.13</v>
      </c>
      <c r="I171" s="41">
        <v>9.3800000000000008</v>
      </c>
      <c r="J171" s="41">
        <v>52.3</v>
      </c>
      <c r="K171" s="48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43</v>
      </c>
      <c r="F172" s="41">
        <v>32.5</v>
      </c>
      <c r="G172" s="41">
        <v>2.15</v>
      </c>
      <c r="H172" s="41">
        <v>0.39</v>
      </c>
      <c r="I172" s="41">
        <v>13.55</v>
      </c>
      <c r="J172" s="41">
        <v>52</v>
      </c>
      <c r="K172" s="48"/>
      <c r="L172" s="41"/>
    </row>
    <row r="173" spans="1:12" ht="15" x14ac:dyDescent="0.25">
      <c r="A173" s="23"/>
      <c r="B173" s="15"/>
      <c r="C173" s="11"/>
      <c r="D173" s="6"/>
      <c r="E173" s="40" t="s">
        <v>104</v>
      </c>
      <c r="F173" s="41">
        <v>100</v>
      </c>
      <c r="G173" s="41">
        <v>0.4</v>
      </c>
      <c r="H173" s="41">
        <v>0.4</v>
      </c>
      <c r="I173" s="41">
        <v>11.6</v>
      </c>
      <c r="J173" s="41">
        <v>44.8</v>
      </c>
      <c r="K173" s="48" t="s">
        <v>90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852.5</v>
      </c>
      <c r="G175" s="19">
        <f t="shared" ref="G175:J175" si="79">SUM(G166:G174)</f>
        <v>22.639999999999997</v>
      </c>
      <c r="H175" s="19">
        <f t="shared" si="79"/>
        <v>34.53</v>
      </c>
      <c r="I175" s="19">
        <f t="shared" si="79"/>
        <v>93.72999999999999</v>
      </c>
      <c r="J175" s="19">
        <f t="shared" si="79"/>
        <v>264.2</v>
      </c>
      <c r="K175" s="50"/>
      <c r="L175" s="19">
        <f t="shared" ref="L175" si="80">SUM(L166:L174)</f>
        <v>0</v>
      </c>
    </row>
    <row r="176" spans="1:12" ht="15" x14ac:dyDescent="0.2">
      <c r="A176" s="28">
        <f>A158</f>
        <v>2</v>
      </c>
      <c r="B176" s="29">
        <f>B158</f>
        <v>9</v>
      </c>
      <c r="C176" s="55" t="s">
        <v>4</v>
      </c>
      <c r="D176" s="56"/>
      <c r="E176" s="30"/>
      <c r="F176" s="31">
        <f>F165+F175</f>
        <v>1384.5</v>
      </c>
      <c r="G176" s="31">
        <f t="shared" ref="G176" si="81">G165+G175</f>
        <v>49.03</v>
      </c>
      <c r="H176" s="31">
        <f t="shared" ref="H176" si="82">H165+H175</f>
        <v>65.25</v>
      </c>
      <c r="I176" s="31">
        <f t="shared" ref="I176" si="83">I165+I175</f>
        <v>150.23999999999998</v>
      </c>
      <c r="J176" s="31">
        <f t="shared" ref="J176:L176" si="84">J165+J175</f>
        <v>863.7</v>
      </c>
      <c r="K176" s="51"/>
      <c r="L176" s="31">
        <f t="shared" si="84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8" t="s">
        <v>148</v>
      </c>
      <c r="F177" s="39">
        <v>90</v>
      </c>
      <c r="G177" s="39">
        <v>9.64</v>
      </c>
      <c r="H177" s="39">
        <v>17.579999999999998</v>
      </c>
      <c r="I177" s="39">
        <v>3.72</v>
      </c>
      <c r="J177" s="39">
        <v>300.2</v>
      </c>
      <c r="K177" s="49" t="s">
        <v>149</v>
      </c>
      <c r="L177" s="39"/>
    </row>
    <row r="178" spans="1:12" ht="15" x14ac:dyDescent="0.25">
      <c r="A178" s="23"/>
      <c r="B178" s="15"/>
      <c r="C178" s="11"/>
      <c r="D178" s="6"/>
      <c r="E178" s="40" t="s">
        <v>48</v>
      </c>
      <c r="F178" s="41">
        <v>150</v>
      </c>
      <c r="G178" s="41">
        <v>6.79</v>
      </c>
      <c r="H178" s="41">
        <v>4.43</v>
      </c>
      <c r="I178" s="41">
        <v>35.49</v>
      </c>
      <c r="J178" s="41">
        <v>196</v>
      </c>
      <c r="K178" s="48" t="s">
        <v>83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62</v>
      </c>
      <c r="F179" s="41">
        <v>200</v>
      </c>
      <c r="G179" s="41">
        <v>3.84</v>
      </c>
      <c r="H179" s="41">
        <v>3.74</v>
      </c>
      <c r="I179" s="41">
        <v>16.239999999999998</v>
      </c>
      <c r="J179" s="41">
        <v>120</v>
      </c>
      <c r="K179" s="48" t="s">
        <v>97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 t="s">
        <v>56</v>
      </c>
      <c r="F180" s="41">
        <v>65</v>
      </c>
      <c r="G180" s="41">
        <v>4.29</v>
      </c>
      <c r="H180" s="41">
        <v>0.78</v>
      </c>
      <c r="I180" s="41">
        <v>27.11</v>
      </c>
      <c r="J180" s="53">
        <v>104</v>
      </c>
      <c r="K180" s="48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8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5">SUM(G177:G183)</f>
        <v>24.56</v>
      </c>
      <c r="H184" s="19">
        <f t="shared" si="85"/>
        <v>26.53</v>
      </c>
      <c r="I184" s="19">
        <f t="shared" si="85"/>
        <v>82.56</v>
      </c>
      <c r="J184" s="19">
        <f t="shared" si="85"/>
        <v>720.2</v>
      </c>
      <c r="K184" s="50"/>
      <c r="L184" s="19">
        <f t="shared" ref="L184" si="86">SUM(L177:L183)</f>
        <v>0</v>
      </c>
    </row>
    <row r="185" spans="1:12" ht="15" x14ac:dyDescent="0.25">
      <c r="A185" s="25">
        <f>A177</f>
        <v>2</v>
      </c>
      <c r="B185" s="13">
        <f>B177</f>
        <v>10</v>
      </c>
      <c r="C185" s="10" t="s">
        <v>25</v>
      </c>
      <c r="D185" s="7" t="s">
        <v>26</v>
      </c>
      <c r="E185" s="40" t="s">
        <v>150</v>
      </c>
      <c r="F185" s="41">
        <v>60</v>
      </c>
      <c r="G185" s="41">
        <v>0.61</v>
      </c>
      <c r="H185" s="41">
        <v>3.64</v>
      </c>
      <c r="I185" s="41">
        <v>2.87</v>
      </c>
      <c r="J185" s="41">
        <v>44.2</v>
      </c>
      <c r="K185" s="48" t="s">
        <v>151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152</v>
      </c>
      <c r="F186" s="41">
        <v>200</v>
      </c>
      <c r="G186" s="41">
        <v>3.36</v>
      </c>
      <c r="H186" s="41">
        <v>2.21</v>
      </c>
      <c r="I186" s="41">
        <v>15.89</v>
      </c>
      <c r="J186" s="41">
        <v>109.1</v>
      </c>
      <c r="K186" s="48" t="s">
        <v>153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53</v>
      </c>
      <c r="F187" s="41">
        <v>90</v>
      </c>
      <c r="G187" s="41">
        <v>12.56</v>
      </c>
      <c r="H187" s="41">
        <v>14.89</v>
      </c>
      <c r="I187" s="41">
        <v>10.71</v>
      </c>
      <c r="J187" s="41">
        <v>227.8</v>
      </c>
      <c r="K187" s="48" t="s">
        <v>154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 t="s">
        <v>155</v>
      </c>
      <c r="F188" s="41">
        <v>150</v>
      </c>
      <c r="G188" s="41">
        <v>13.91</v>
      </c>
      <c r="H188" s="41">
        <v>6.71</v>
      </c>
      <c r="I188" s="41">
        <v>39.83</v>
      </c>
      <c r="J188" s="41">
        <v>268.3</v>
      </c>
      <c r="K188" s="48" t="s">
        <v>156</v>
      </c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50</v>
      </c>
      <c r="F189" s="41">
        <v>200</v>
      </c>
      <c r="G189" s="41">
        <v>0.08</v>
      </c>
      <c r="H189" s="41">
        <v>0.02</v>
      </c>
      <c r="I189" s="41">
        <v>4.95</v>
      </c>
      <c r="J189" s="41">
        <v>44.8</v>
      </c>
      <c r="K189" s="48" t="s">
        <v>130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41</v>
      </c>
      <c r="F190" s="41">
        <v>20</v>
      </c>
      <c r="G190" s="41">
        <v>1.32</v>
      </c>
      <c r="H190" s="41">
        <v>0.13</v>
      </c>
      <c r="I190" s="41">
        <v>9.3800000000000008</v>
      </c>
      <c r="J190" s="41">
        <v>52.3</v>
      </c>
      <c r="K190" s="48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43</v>
      </c>
      <c r="F191" s="41">
        <v>32.5</v>
      </c>
      <c r="G191" s="41">
        <v>2.15</v>
      </c>
      <c r="H191" s="41">
        <v>0.39</v>
      </c>
      <c r="I191" s="41">
        <v>13.55</v>
      </c>
      <c r="J191" s="41">
        <v>52</v>
      </c>
      <c r="K191" s="48"/>
      <c r="L191" s="41"/>
    </row>
    <row r="192" spans="1:12" ht="15" x14ac:dyDescent="0.25">
      <c r="A192" s="23"/>
      <c r="B192" s="15"/>
      <c r="C192" s="11"/>
      <c r="D192" s="6"/>
      <c r="E192" s="40" t="s">
        <v>104</v>
      </c>
      <c r="F192" s="41">
        <v>100</v>
      </c>
      <c r="G192" s="41">
        <v>0.4</v>
      </c>
      <c r="H192" s="41">
        <v>0.4</v>
      </c>
      <c r="I192" s="41">
        <v>11.6</v>
      </c>
      <c r="J192" s="41">
        <v>44.8</v>
      </c>
      <c r="K192" s="48" t="s">
        <v>90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852.5</v>
      </c>
      <c r="G194" s="19">
        <f t="shared" ref="G194:J194" si="87">SUM(G185:G193)</f>
        <v>34.39</v>
      </c>
      <c r="H194" s="19">
        <f t="shared" si="87"/>
        <v>28.39</v>
      </c>
      <c r="I194" s="19">
        <f t="shared" si="87"/>
        <v>108.77999999999999</v>
      </c>
      <c r="J194" s="19">
        <f t="shared" si="87"/>
        <v>843.3</v>
      </c>
      <c r="K194" s="50"/>
      <c r="L194" s="19">
        <f t="shared" ref="L194" si="88">SUM(L185:L193)</f>
        <v>0</v>
      </c>
    </row>
    <row r="195" spans="1:12" ht="15" x14ac:dyDescent="0.2">
      <c r="A195" s="28">
        <f>A177</f>
        <v>2</v>
      </c>
      <c r="B195" s="29">
        <f>B177</f>
        <v>10</v>
      </c>
      <c r="C195" s="55" t="s">
        <v>4</v>
      </c>
      <c r="D195" s="56"/>
      <c r="E195" s="30"/>
      <c r="F195" s="31">
        <f>F184+F194</f>
        <v>1357.5</v>
      </c>
      <c r="G195" s="31">
        <f t="shared" ref="G195" si="89">G184+G194</f>
        <v>58.95</v>
      </c>
      <c r="H195" s="31">
        <f t="shared" ref="H195" si="90">H184+H194</f>
        <v>54.92</v>
      </c>
      <c r="I195" s="31">
        <f t="shared" ref="I195" si="91">I184+I194</f>
        <v>191.33999999999997</v>
      </c>
      <c r="J195" s="31">
        <f t="shared" ref="J195:L195" si="92">J184+J194</f>
        <v>1563.5</v>
      </c>
      <c r="K195" s="51"/>
      <c r="L195" s="31">
        <f t="shared" si="92"/>
        <v>0</v>
      </c>
    </row>
    <row r="196" spans="1:12" x14ac:dyDescent="0.2">
      <c r="A196" s="26"/>
      <c r="B196" s="27"/>
      <c r="C196" s="57" t="s">
        <v>5</v>
      </c>
      <c r="D196" s="57"/>
      <c r="E196" s="57"/>
      <c r="F196" s="33">
        <f>(F24+F43+F62+F81+F100+F119+F138+F157+F176+F195)/(IF(F24=0,0,1)+IF(F43=0,0,1)+IF(F62=0,0,1)+IF(F81=0,0,1)+IF(F100=0,0,1)+IF(F119=0,0,1)+IF(F138=0,0,1)+IF(F157=0,0,1)+IF(F176=0,0,1)+IF(F195=0,0,1))</f>
        <v>1361.2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53.352000000000011</v>
      </c>
      <c r="H196" s="33">
        <f t="shared" si="93"/>
        <v>51.911999999999999</v>
      </c>
      <c r="I196" s="33">
        <f t="shared" si="93"/>
        <v>202.56199999999998</v>
      </c>
      <c r="J196" s="33">
        <f t="shared" si="93"/>
        <v>1373.5900000000001</v>
      </c>
      <c r="K196" s="33"/>
      <c r="L196" s="33"/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2024-10-19T11:06:25Z</dcterms:modified>
</cp:coreProperties>
</file>